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6" l="1"/>
  <c r="G33" i="96" l="1"/>
  <c r="H29" i="96"/>
  <c r="G16" i="96" l="1"/>
  <c r="G35" i="2" l="1"/>
  <c r="H26" i="96" l="1"/>
  <c r="G26" i="96" l="1"/>
  <c r="H32" i="96"/>
  <c r="H18" i="96"/>
  <c r="H23" i="96" l="1"/>
  <c r="H11" i="96"/>
  <c r="H12" i="2" l="1"/>
  <c r="H31" i="96" l="1"/>
  <c r="H16" i="96" l="1"/>
  <c r="H21" i="96"/>
  <c r="G24" i="96" l="1"/>
  <c r="H13" i="96" l="1"/>
  <c r="G32" i="96" l="1"/>
  <c r="H30" i="96"/>
  <c r="G30" i="96"/>
  <c r="G29" i="96"/>
  <c r="H28" i="96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<sst xmlns="http://schemas.openxmlformats.org/spreadsheetml/2006/main" count="215" uniqueCount="98">
  <si>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</si>
  <si>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</si>
  <si>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</si>
  <si>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</si>
  <si>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</si>
  <si>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</si>
  <si>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</si>
  <si>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</si>
  <si>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</si>
  <si>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</si>
  <si>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</si>
  <si>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</si>
  <si>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</si>
  <si>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</si>
  <si>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</si>
  <si>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</si>
  <si>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</si>
  <si>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</si>
  <si>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</si>
  <si>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</si>
  <si>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</si>
  <si>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</si>
  <si>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</si>
  <si>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</si>
  <si>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</si>
  <si>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</si>
  <si>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</si>
  <si>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</si>
  <si>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</si>
  <si>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</si>
  <si>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</si>
  <si>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</si>
  <si>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</si>
  <si>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</si>
  <si>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</si>
  <si>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</si>
  <si>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</si>
  <si>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</si>
  <si>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</si>
  <si>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</si>
  <si>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</si>
  <si>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</si>
  <si>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</si>
  <si>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</si>
  <si>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</si>
  <si>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</si>
  <si>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</si>
  <si>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</si>
  <si>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</si>
  <si>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</si>
  <si>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</si>
  <si>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</si>
  <si>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</si>
  <si>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</si>
  <si>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</si>
  <si>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</si>
  <si>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</si>
  <si>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</si>
  <si>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</si>
  <si>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</si>
  <si>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</si>
  <si>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</si>
  <si>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</si>
  <si>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</si>
  <si>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</si>
  <si>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</si>
  <si>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</si>
  <si>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</si>
  <si>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</si>
  <si>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</si>
  <si>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</si>
  <si>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</si>
  <si>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</si>
  <si>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</si>
  <si>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</si>
  <si>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</si>
  <si>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</si>
  <si>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</si>
  <si>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</si>
  <si>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</si>
  <si>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</si>
  <si>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</si>
  <si>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</si>
  <si>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</si>
  <si>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</si>
  <si>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</si>
  <si>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</si>
  <si>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</si>
  <si>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</si>
  <si>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</si>
  <si>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</si>
  <si>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</si>
  <si>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3rd week of Apr.</t>
  </si>
  <si>
    <t>Average of 3rd  week of  April</t>
  </si>
  <si>
    <t>Average of 4th  week of  April</t>
  </si>
  <si>
    <t>4th week of Apr.</t>
  </si>
  <si>
    <r>
      <t>% Change   compared to:4th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Apr.2024</t>
    </r>
  </si>
  <si>
    <t>Compared to Average of 4th  week of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</si>
</sst>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0" zoomScaleNormal="100" workbookViewId="0">
      <selection activeCell="C46" sqref="C46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51">
        <v>2023</v>
      </c>
      <c r="E2" s="60">
        <v>2024</v>
      </c>
      <c r="F2" s="60"/>
      <c r="G2" s="58" t="s">
        <v>96</v>
      </c>
      <c r="H2" s="58"/>
      <c r="I2" t="s">
        <v>65</v>
      </c>
      <c r="L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95</v>
      </c>
      <c r="E3" s="43" t="s">
        <v>92</v>
      </c>
      <c r="F3" s="43" t="s">
        <v>95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1521.43</v>
      </c>
      <c r="E4" s="48">
        <v>1966.67</v>
      </c>
      <c r="F4" s="41">
        <v>1833.33</v>
      </c>
      <c r="G4" s="15">
        <f t="shared" ref="G4:G35" si="0">+(F4-E4)/E4</f>
        <v>-6.77998850849406E-2</v>
      </c>
      <c r="H4" s="4">
        <f t="shared" ref="H4:H35" si="1">+((F4-D4)/D4)</f>
        <v>0.2050045023431902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1242.26</v>
      </c>
      <c r="E5" s="50">
        <v>1100</v>
      </c>
      <c r="F5" s="47">
        <v>1050</v>
      </c>
      <c r="G5" s="16">
        <f t="shared" si="0"/>
        <v>-4.5454545454545456E-2</v>
      </c>
      <c r="H5" s="10">
        <f t="shared" si="1"/>
        <v>-0.15476631301015889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1064.29</v>
      </c>
      <c r="E6" s="48">
        <v>1287.5</v>
      </c>
      <c r="F6" s="41">
        <v>1180</v>
      </c>
      <c r="G6" s="18">
        <f t="shared" si="0"/>
        <v>-8.3495145631067955E-2</v>
      </c>
      <c r="H6" s="4">
        <f t="shared" si="1"/>
        <v>0.10872036756898969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858.33</v>
      </c>
      <c r="E7" s="49">
        <v>900</v>
      </c>
      <c r="F7" s="42">
        <v>950</v>
      </c>
      <c r="G7" s="16">
        <f t="shared" si="0"/>
        <v>5.5555555555555552E-2</v>
      </c>
      <c r="H7" s="10">
        <f t="shared" si="1"/>
        <v>0.10680041475889221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1585.71</v>
      </c>
      <c r="E8" s="48">
        <v>1533.33</v>
      </c>
      <c r="F8" s="41">
        <v>1583.33</v>
      </c>
      <c r="G8" s="15">
        <f t="shared" si="0"/>
        <v>3.2608766540796828E-2</v>
      </c>
      <c r="H8" s="4">
        <f t="shared" si="1"/>
        <v>-1.5009049574008545E-3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821.43</v>
      </c>
      <c r="E9" s="49">
        <v>779.17</v>
      </c>
      <c r="F9" s="42">
        <v>695</v>
      </c>
      <c r="G9" s="16">
        <f t="shared" si="0"/>
        <v>-0.10802520630927777</v>
      </c>
      <c r="H9" s="10">
        <f t="shared" si="1"/>
        <v>-0.15391451493127833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1207.1400000000001</v>
      </c>
      <c r="E10" s="48">
        <v>1258.33</v>
      </c>
      <c r="F10" s="41">
        <v>1075</v>
      </c>
      <c r="G10" s="15">
        <f t="shared" si="0"/>
        <v>-0.1456931011737779</v>
      </c>
      <c r="H10" s="4">
        <f t="shared" si="1"/>
        <v>-0.10946534784697723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439.29</v>
      </c>
      <c r="E11" s="49">
        <v>485</v>
      </c>
      <c r="F11" s="42">
        <v>491.67</v>
      </c>
      <c r="G11" s="16">
        <f t="shared" si="0"/>
        <v>1.3752577319587662E-2</v>
      </c>
      <c r="H11" s="10">
        <f t="shared" si="1"/>
        <v>0.1192378610940381</v>
      </c>
    </row>
    <row r="12" spans="1:16" ht="15.75">
      <c r="A12" s="1">
        <v>9</v>
      </c>
      <c r="B12" s="2" t="s">
        <v>20</v>
      </c>
      <c r="C12" s="3" t="s">
        <v>69</v>
      </c>
      <c r="D12" s="48">
        <v>966.67</v>
      </c>
      <c r="E12" s="48">
        <v>925</v>
      </c>
      <c r="F12" s="41">
        <v>1366.67</v>
      </c>
      <c r="G12" s="18">
        <f t="shared" si="0"/>
        <v>0.47748108108108117</v>
      </c>
      <c r="H12" s="4">
        <f t="shared" si="1"/>
        <v>0.4137916765804257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689.29</v>
      </c>
      <c r="E13" s="49">
        <v>710.71</v>
      </c>
      <c r="F13" s="42">
        <v>656.67</v>
      </c>
      <c r="G13" s="16">
        <f t="shared" si="0"/>
        <v>-7.6036639416921209E-2</v>
      </c>
      <c r="H13" s="10">
        <f t="shared" si="1"/>
        <v>-4.7324058088758003E-2</v>
      </c>
    </row>
    <row r="14" spans="1:16" ht="15.75">
      <c r="A14" s="1">
        <v>11</v>
      </c>
      <c r="B14" s="2" t="s">
        <v>24</v>
      </c>
      <c r="C14" s="3" t="s">
        <v>70</v>
      </c>
      <c r="D14" s="48">
        <v>891.67</v>
      </c>
      <c r="E14" s="48">
        <v>892.86</v>
      </c>
      <c r="F14" s="41">
        <v>966.67</v>
      </c>
      <c r="G14" s="15">
        <f t="shared" si="0"/>
        <v>8.2666935465806446E-2</v>
      </c>
      <c r="H14" s="4">
        <f t="shared" si="1"/>
        <v>8.4111835095943568E-2</v>
      </c>
    </row>
    <row r="15" spans="1:16" ht="15.75">
      <c r="A15" s="1">
        <v>12</v>
      </c>
      <c r="B15" s="12" t="s">
        <v>26</v>
      </c>
      <c r="C15" s="13" t="s">
        <v>27</v>
      </c>
      <c r="D15" s="49">
        <v>408.33</v>
      </c>
      <c r="E15" s="49">
        <v>250</v>
      </c>
      <c r="F15" s="42">
        <v>370</v>
      </c>
      <c r="G15" s="16">
        <f t="shared" si="0"/>
        <v>0.48</v>
      </c>
      <c r="H15" s="10">
        <f t="shared" si="1"/>
        <v>-9.3870154042073772E-2</v>
      </c>
    </row>
    <row r="16" spans="1:16" ht="15.75">
      <c r="A16" s="1">
        <v>13</v>
      </c>
      <c r="B16" s="2" t="s">
        <v>28</v>
      </c>
      <c r="C16" s="3" t="s">
        <v>29</v>
      </c>
      <c r="D16" s="48">
        <v>600</v>
      </c>
      <c r="E16" s="48">
        <v>487.5</v>
      </c>
      <c r="F16" s="41">
        <v>475</v>
      </c>
      <c r="G16" s="15">
        <f t="shared" si="0"/>
        <v>-2.564102564102564E-2</v>
      </c>
      <c r="H16" s="4">
        <f t="shared" si="1"/>
        <v>-0.20833333333333334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500</v>
      </c>
      <c r="E17" s="49">
        <v>450</v>
      </c>
      <c r="F17" s="42">
        <v>416.67</v>
      </c>
      <c r="G17" s="16">
        <f t="shared" si="0"/>
        <v>-7.4066666666666628E-2</v>
      </c>
      <c r="H17" s="10">
        <f t="shared" si="1"/>
        <v>-0.16665999999999997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1350</v>
      </c>
      <c r="E18" s="48">
        <v>1735.71</v>
      </c>
      <c r="F18" s="41">
        <v>1683.33</v>
      </c>
      <c r="G18" s="15">
        <f t="shared" si="0"/>
        <v>-3.0177852290993373E-2</v>
      </c>
      <c r="H18" s="4">
        <f t="shared" si="1"/>
        <v>0.24691111111111105</v>
      </c>
    </row>
    <row r="19" spans="1:17" ht="15.75">
      <c r="A19" s="11">
        <v>16</v>
      </c>
      <c r="B19" s="12" t="s">
        <v>34</v>
      </c>
      <c r="C19" s="13" t="s">
        <v>35</v>
      </c>
      <c r="D19" s="49">
        <v>1800</v>
      </c>
      <c r="E19" s="49">
        <v>1707.14</v>
      </c>
      <c r="F19" s="42">
        <v>1825</v>
      </c>
      <c r="G19" s="16">
        <f t="shared" si="0"/>
        <v>6.9039446091123099E-2</v>
      </c>
      <c r="H19" s="10">
        <f t="shared" si="1"/>
        <v>1.3888888888888888E-2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712.5</v>
      </c>
      <c r="E20" s="48">
        <v>766.67</v>
      </c>
      <c r="F20" s="41">
        <v>810</v>
      </c>
      <c r="G20" s="15">
        <f t="shared" si="0"/>
        <v>5.6517145577627978E-2</v>
      </c>
      <c r="H20" s="4">
        <f t="shared" si="1"/>
        <v>0.1368421052631579</v>
      </c>
    </row>
    <row r="21" spans="1:17" ht="15.75">
      <c r="A21" s="11">
        <v>18</v>
      </c>
      <c r="B21" s="12" t="s">
        <v>38</v>
      </c>
      <c r="C21" s="13" t="s">
        <v>39</v>
      </c>
      <c r="D21" s="49">
        <v>900</v>
      </c>
      <c r="E21" s="49">
        <v>1033.33</v>
      </c>
      <c r="F21" s="42">
        <v>1060</v>
      </c>
      <c r="G21" s="16">
        <f t="shared" si="0"/>
        <v>2.5809760676647416E-2</v>
      </c>
      <c r="H21" s="10">
        <f t="shared" si="1"/>
        <v>0.17777777777777778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1191.67</v>
      </c>
      <c r="E22" s="48">
        <v>1400</v>
      </c>
      <c r="F22" s="41">
        <v>1362.5</v>
      </c>
      <c r="G22" s="15">
        <f t="shared" si="0"/>
        <v>-2.6785714285714284E-2</v>
      </c>
      <c r="H22" s="4">
        <f t="shared" si="1"/>
        <v>0.14335344516518828</v>
      </c>
    </row>
    <row r="23" spans="1:17" ht="15.75">
      <c r="A23" s="11">
        <v>20</v>
      </c>
      <c r="B23" s="12" t="s">
        <v>41</v>
      </c>
      <c r="C23" s="14" t="s">
        <v>42</v>
      </c>
      <c r="D23" s="49">
        <v>842.86</v>
      </c>
      <c r="E23" s="49">
        <v>925</v>
      </c>
      <c r="F23" s="42">
        <v>920</v>
      </c>
      <c r="G23" s="16">
        <f t="shared" si="0"/>
        <v>-5.4054054054054057E-3</v>
      </c>
      <c r="H23" s="10">
        <f t="shared" si="1"/>
        <v>9.1521723655174039E-2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1120</v>
      </c>
      <c r="E24" s="48">
        <v>1400</v>
      </c>
      <c r="F24" s="41">
        <v>1200</v>
      </c>
      <c r="G24" s="15">
        <f t="shared" si="0"/>
        <v>-0.14285714285714285</v>
      </c>
      <c r="H24" s="4">
        <f t="shared" si="1"/>
        <v>7.1428571428571425E-2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816.67</v>
      </c>
      <c r="E25" s="49">
        <v>1012.5</v>
      </c>
      <c r="F25" s="42">
        <v>1083.33</v>
      </c>
      <c r="G25" s="16">
        <f t="shared" si="0"/>
        <v>6.9955555555555479E-2</v>
      </c>
      <c r="H25" s="10">
        <f t="shared" si="1"/>
        <v>0.32652111624034186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1300</v>
      </c>
      <c r="E26" s="48">
        <v>980</v>
      </c>
      <c r="F26" s="41">
        <v>1160</v>
      </c>
      <c r="G26" s="19">
        <f t="shared" si="0"/>
        <v>0.18367346938775511</v>
      </c>
      <c r="H26" s="20">
        <f t="shared" si="1"/>
        <v>-0.1076923076923077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1166.6600000000001</v>
      </c>
      <c r="E27" s="49">
        <v>1216.67</v>
      </c>
      <c r="F27" s="42">
        <v>1250</v>
      </c>
      <c r="G27" s="16">
        <f t="shared" si="0"/>
        <v>2.7394445494669815E-2</v>
      </c>
      <c r="H27" s="10">
        <f t="shared" si="1"/>
        <v>7.1434693912536568E-2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787.5</v>
      </c>
      <c r="E28" s="48">
        <v>837.5</v>
      </c>
      <c r="F28" s="41">
        <v>858.33</v>
      </c>
      <c r="G28" s="15">
        <f t="shared" si="0"/>
        <v>2.4871641791044823E-2</v>
      </c>
      <c r="H28" s="4">
        <f t="shared" si="1"/>
        <v>8.9942857142857199E-2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675.83</v>
      </c>
      <c r="E29" s="49">
        <v>625</v>
      </c>
      <c r="F29" s="42">
        <v>675</v>
      </c>
      <c r="G29" s="16">
        <f t="shared" si="0"/>
        <v>0.08</v>
      </c>
      <c r="H29" s="10">
        <f t="shared" si="1"/>
        <v>-1.22811949750683E-3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691.67</v>
      </c>
      <c r="E30" s="48">
        <v>755</v>
      </c>
      <c r="F30" s="41">
        <v>775</v>
      </c>
      <c r="G30" s="15">
        <f t="shared" si="0"/>
        <v>2.6490066225165563E-2</v>
      </c>
      <c r="H30" s="4">
        <f t="shared" si="1"/>
        <v>0.12047652782396236</v>
      </c>
    </row>
    <row r="31" spans="1:17" ht="15.75">
      <c r="A31" s="11">
        <v>28</v>
      </c>
      <c r="B31" s="12" t="s">
        <v>55</v>
      </c>
      <c r="C31" s="13" t="s">
        <v>81</v>
      </c>
      <c r="D31" s="49">
        <v>1016.67</v>
      </c>
      <c r="E31" s="49">
        <v>1079.17</v>
      </c>
      <c r="F31" s="42">
        <v>1040</v>
      </c>
      <c r="G31" s="16">
        <f t="shared" si="0"/>
        <v>-3.6296412984052624E-2</v>
      </c>
      <c r="H31" s="4">
        <f t="shared" si="1"/>
        <v>2.294746574601399E-2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333.33</v>
      </c>
      <c r="E32" s="48">
        <v>400</v>
      </c>
      <c r="F32" s="41">
        <v>370</v>
      </c>
      <c r="G32" s="15">
        <f t="shared" si="0"/>
        <v>-7.4999999999999997E-2</v>
      </c>
      <c r="H32" s="4">
        <f t="shared" si="1"/>
        <v>0.11001110011100117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1485.71</v>
      </c>
      <c r="E33" s="49">
        <v>1564.29</v>
      </c>
      <c r="F33" s="42">
        <v>1591.67</v>
      </c>
      <c r="G33" s="16">
        <f t="shared" si="0"/>
        <v>1.7503148393200819E-2</v>
      </c>
      <c r="H33" s="10">
        <f t="shared" si="1"/>
        <v>7.1319436498374536E-2</v>
      </c>
    </row>
    <row r="34" spans="1:12" ht="15.75">
      <c r="A34" s="1">
        <v>31</v>
      </c>
      <c r="B34" s="5" t="s">
        <v>83</v>
      </c>
      <c r="C34" s="3" t="s">
        <v>84</v>
      </c>
      <c r="D34" s="48">
        <v>1942.26</v>
      </c>
      <c r="E34" s="48">
        <v>2100</v>
      </c>
      <c r="F34" s="41">
        <v>2083.33</v>
      </c>
      <c r="G34" s="18">
        <f t="shared" si="0"/>
        <v>-7.9380952380952736E-3</v>
      </c>
      <c r="H34" s="4">
        <f t="shared" si="1"/>
        <v>7.2631882446222415E-2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/>
      <c r="E35" s="49">
        <v>450</v>
      </c>
      <c r="F35" s="42">
        <v>500</v>
      </c>
      <c r="G35" s="16">
        <f t="shared" si="0"/>
        <v>0.1111111111111111</v>
      </c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workbookViewId="0">
      <selection activeCell="F12" sqref="F12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5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5" ht="57" customHeight="1">
      <c r="A2" s="63" t="s">
        <v>1</v>
      </c>
      <c r="B2" s="64"/>
      <c r="C2" s="65"/>
      <c r="D2" s="52">
        <v>2023</v>
      </c>
      <c r="E2" s="70">
        <v>2024</v>
      </c>
      <c r="F2" s="71"/>
      <c r="G2" s="66" t="s">
        <v>97</v>
      </c>
      <c r="H2" s="67"/>
      <c r="J2" t="s">
        <v>65</v>
      </c>
    </row>
    <row r="3" spans="1:15" ht="42.75">
      <c r="A3" s="68" t="s">
        <v>2</v>
      </c>
      <c r="B3" s="69"/>
      <c r="C3" s="27" t="s">
        <v>3</v>
      </c>
      <c r="D3" s="28" t="s">
        <v>94</v>
      </c>
      <c r="E3" s="28" t="s">
        <v>93</v>
      </c>
      <c r="F3" s="28" t="s">
        <v>94</v>
      </c>
      <c r="G3" s="28" t="s">
        <v>4</v>
      </c>
      <c r="H3" s="28" t="s">
        <v>5</v>
      </c>
      <c r="K3" t="s">
        <v>65</v>
      </c>
    </row>
    <row r="4" spans="1:15" ht="15.75">
      <c r="A4" s="24">
        <v>1</v>
      </c>
      <c r="B4" s="26" t="s">
        <v>6</v>
      </c>
      <c r="C4" s="25" t="s">
        <v>7</v>
      </c>
      <c r="D4" s="36">
        <v>3093</v>
      </c>
      <c r="E4" s="34">
        <v>3266.67</v>
      </c>
      <c r="F4" s="34">
        <v>3363.33</v>
      </c>
      <c r="G4" s="38">
        <f t="shared" ref="G4:G16" si="0">(F4-E4)/E4</f>
        <v>2.9589765724728809E-2</v>
      </c>
      <c r="H4" s="38">
        <f t="shared" ref="H4:H13" si="1">+(F4-D4)/D4</f>
        <v>8.7400581959262827E-2</v>
      </c>
      <c r="K4" t="s">
        <v>65</v>
      </c>
      <c r="O4" t="s">
        <v>65</v>
      </c>
    </row>
    <row r="5" spans="1:15" ht="15.75">
      <c r="A5" s="21">
        <v>2</v>
      </c>
      <c r="B5" s="22" t="s">
        <v>8</v>
      </c>
      <c r="C5" s="23" t="s">
        <v>9</v>
      </c>
      <c r="D5" s="37">
        <v>2410</v>
      </c>
      <c r="E5" s="39">
        <v>2220</v>
      </c>
      <c r="F5" s="39">
        <v>2313.33</v>
      </c>
      <c r="G5" s="40">
        <f t="shared" si="0"/>
        <v>4.2040540540540509E-2</v>
      </c>
      <c r="H5" s="40">
        <f t="shared" si="1"/>
        <v>-4.0112033195020776E-2</v>
      </c>
      <c r="J5" t="s">
        <v>65</v>
      </c>
      <c r="K5" t="s">
        <v>65</v>
      </c>
      <c r="L5" t="s">
        <v>65</v>
      </c>
    </row>
    <row r="6" spans="1:15" ht="15.75">
      <c r="A6" s="24">
        <v>3</v>
      </c>
      <c r="B6" s="26" t="s">
        <v>10</v>
      </c>
      <c r="C6" s="25" t="s">
        <v>11</v>
      </c>
      <c r="D6" s="36">
        <v>1974</v>
      </c>
      <c r="E6" s="34">
        <v>2120</v>
      </c>
      <c r="F6" s="34">
        <v>2126.67</v>
      </c>
      <c r="G6" s="38">
        <f t="shared" si="0"/>
        <v>3.146226415094374E-3</v>
      </c>
      <c r="H6" s="38">
        <f t="shared" si="1"/>
        <v>7.7340425531914933E-2</v>
      </c>
      <c r="K6" t="s">
        <v>65</v>
      </c>
    </row>
    <row r="7" spans="1:15" ht="15.75">
      <c r="A7" s="21">
        <v>4</v>
      </c>
      <c r="B7" s="22" t="s">
        <v>12</v>
      </c>
      <c r="C7" s="23" t="s">
        <v>13</v>
      </c>
      <c r="D7" s="37">
        <v>2777</v>
      </c>
      <c r="E7" s="39">
        <v>2548</v>
      </c>
      <c r="F7" s="39">
        <v>2563.33</v>
      </c>
      <c r="G7" s="40">
        <f t="shared" si="0"/>
        <v>6.0164835164834883E-3</v>
      </c>
      <c r="H7" s="40">
        <f t="shared" si="1"/>
        <v>-7.6942743968311147E-2</v>
      </c>
    </row>
    <row r="8" spans="1:15" ht="15.75">
      <c r="A8" s="24">
        <v>5</v>
      </c>
      <c r="B8" s="26" t="s">
        <v>14</v>
      </c>
      <c r="C8" s="25" t="s">
        <v>15</v>
      </c>
      <c r="D8" s="36">
        <v>1473</v>
      </c>
      <c r="E8" s="34">
        <v>1280</v>
      </c>
      <c r="F8" s="34">
        <v>1210</v>
      </c>
      <c r="G8" s="38">
        <f t="shared" si="0"/>
        <v>-5.46875E-2</v>
      </c>
      <c r="H8" s="38">
        <f t="shared" si="1"/>
        <v>-0.17854718262050237</v>
      </c>
    </row>
    <row r="9" spans="1:15" ht="15.75">
      <c r="A9" s="21">
        <v>6</v>
      </c>
      <c r="B9" s="22" t="s">
        <v>16</v>
      </c>
      <c r="C9" s="23" t="s">
        <v>17</v>
      </c>
      <c r="D9" s="37">
        <v>2360</v>
      </c>
      <c r="E9" s="39">
        <v>2060</v>
      </c>
      <c r="F9" s="39">
        <v>1996</v>
      </c>
      <c r="G9" s="40">
        <f t="shared" si="0"/>
        <v>-3.1067961165048542E-2</v>
      </c>
      <c r="H9" s="40">
        <f t="shared" si="1"/>
        <v>-0.15423728813559323</v>
      </c>
      <c r="L9" t="s">
        <v>65</v>
      </c>
    </row>
    <row r="10" spans="1:15" ht="15.75">
      <c r="A10" s="24">
        <v>7</v>
      </c>
      <c r="B10" s="26" t="s">
        <v>18</v>
      </c>
      <c r="C10" s="25" t="s">
        <v>19</v>
      </c>
      <c r="D10" s="36">
        <v>745</v>
      </c>
      <c r="E10" s="34">
        <v>655</v>
      </c>
      <c r="F10" s="34">
        <v>696.67</v>
      </c>
      <c r="G10" s="38">
        <f t="shared" si="0"/>
        <v>6.3618320610686965E-2</v>
      </c>
      <c r="H10" s="38">
        <f t="shared" si="1"/>
        <v>-6.4872483221476568E-2</v>
      </c>
      <c r="M10" t="s">
        <v>65</v>
      </c>
    </row>
    <row r="11" spans="1:15" ht="15.75">
      <c r="A11" s="21">
        <v>8</v>
      </c>
      <c r="B11" s="22" t="s">
        <v>20</v>
      </c>
      <c r="C11" s="23" t="s">
        <v>21</v>
      </c>
      <c r="D11" s="37">
        <v>1700</v>
      </c>
      <c r="E11" s="39">
        <v>1910</v>
      </c>
      <c r="F11" s="39">
        <v>2120</v>
      </c>
      <c r="G11" s="40">
        <f t="shared" si="0"/>
        <v>0.1099476439790576</v>
      </c>
      <c r="H11" s="40">
        <f t="shared" si="1"/>
        <v>0.24705882352941178</v>
      </c>
    </row>
    <row r="12" spans="1:15" ht="15.75">
      <c r="A12" s="24">
        <v>9</v>
      </c>
      <c r="B12" s="26" t="s">
        <v>22</v>
      </c>
      <c r="C12" s="25" t="s">
        <v>23</v>
      </c>
      <c r="D12" s="36">
        <v>1110</v>
      </c>
      <c r="E12" s="34">
        <v>936.67</v>
      </c>
      <c r="F12" s="34">
        <v>960</v>
      </c>
      <c r="G12" s="38">
        <f t="shared" si="0"/>
        <v>2.4907384671228973E-2</v>
      </c>
      <c r="H12" s="38">
        <f t="shared" si="1"/>
        <v>-0.13513513513513514</v>
      </c>
    </row>
    <row r="13" spans="1:15" ht="15.75">
      <c r="A13" s="21">
        <v>10</v>
      </c>
      <c r="B13" s="22" t="s">
        <v>24</v>
      </c>
      <c r="C13" s="23" t="s">
        <v>25</v>
      </c>
      <c r="D13" s="37">
        <v>1105</v>
      </c>
      <c r="E13" s="39">
        <v>1093.33</v>
      </c>
      <c r="F13" s="39">
        <v>1203.33</v>
      </c>
      <c r="G13" s="40">
        <f t="shared" si="0"/>
        <v>0.10061006283555743</v>
      </c>
      <c r="H13" s="40">
        <f t="shared" si="1"/>
        <v>8.8986425339366446E-2</v>
      </c>
    </row>
    <row r="14" spans="1:15" ht="15.75">
      <c r="A14" s="24">
        <v>11</v>
      </c>
      <c r="B14" s="26" t="s">
        <v>26</v>
      </c>
      <c r="C14" s="25" t="s">
        <v>27</v>
      </c>
      <c r="D14" s="36">
        <v>693</v>
      </c>
      <c r="E14" s="34">
        <v>420</v>
      </c>
      <c r="F14" s="34"/>
      <c r="G14" s="38"/>
      <c r="H14" s="38" t="s">
        <v>65</v>
      </c>
    </row>
    <row r="15" spans="1:15" ht="15.75">
      <c r="A15" s="21">
        <v>12</v>
      </c>
      <c r="B15" s="22" t="s">
        <v>28</v>
      </c>
      <c r="C15" s="23" t="s">
        <v>29</v>
      </c>
      <c r="D15" s="37">
        <v>960</v>
      </c>
      <c r="E15" s="39"/>
      <c r="F15" s="39">
        <v>735</v>
      </c>
      <c r="G15" s="40"/>
      <c r="H15" s="40" t="s">
        <v>65</v>
      </c>
    </row>
    <row r="16" spans="1:15" ht="15.75">
      <c r="A16" s="24">
        <v>13</v>
      </c>
      <c r="B16" s="26" t="s">
        <v>30</v>
      </c>
      <c r="C16" s="25" t="s">
        <v>31</v>
      </c>
      <c r="D16" s="36">
        <v>733</v>
      </c>
      <c r="E16" s="34">
        <v>910</v>
      </c>
      <c r="F16" s="34">
        <v>880</v>
      </c>
      <c r="G16" s="38">
        <f t="shared" si="0"/>
        <v>-3.2967032967032968E-2</v>
      </c>
      <c r="H16" s="38">
        <f t="shared" ref="H16:H24" si="2">+(F16-D16)/D16</f>
        <v>0.20054570259208732</v>
      </c>
    </row>
    <row r="17" spans="1:16" ht="15.75">
      <c r="A17" s="21">
        <v>14</v>
      </c>
      <c r="B17" s="29" t="s">
        <v>32</v>
      </c>
      <c r="C17" s="23" t="s">
        <v>33</v>
      </c>
      <c r="D17" s="37">
        <v>1715</v>
      </c>
      <c r="E17" s="39">
        <v>2235</v>
      </c>
      <c r="F17" s="39">
        <v>2236</v>
      </c>
      <c r="G17" s="40">
        <f t="shared" ref="G17:G26" si="3">(F17-E17)/E17</f>
        <v>4.4742729306487697E-4</v>
      </c>
      <c r="H17" s="40">
        <f t="shared" si="2"/>
        <v>0.30379008746355685</v>
      </c>
    </row>
    <row r="18" spans="1:16" ht="15.75">
      <c r="A18" s="24">
        <v>15</v>
      </c>
      <c r="B18" s="26" t="s">
        <v>34</v>
      </c>
      <c r="C18" s="25" t="s">
        <v>35</v>
      </c>
      <c r="D18" s="36">
        <v>3130</v>
      </c>
      <c r="E18" s="34">
        <v>3160</v>
      </c>
      <c r="F18" s="34">
        <v>3170</v>
      </c>
      <c r="G18" s="38">
        <f t="shared" si="3"/>
        <v>3.1645569620253164E-3</v>
      </c>
      <c r="H18" s="38">
        <f t="shared" si="2"/>
        <v>1.2779552715654952E-2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805</v>
      </c>
      <c r="E19" s="39">
        <v>1205</v>
      </c>
      <c r="F19" s="39">
        <v>1220</v>
      </c>
      <c r="G19" s="40">
        <f t="shared" si="3"/>
        <v>1.2448132780082987E-2</v>
      </c>
      <c r="H19" s="40">
        <f t="shared" si="2"/>
        <v>0.51552795031055898</v>
      </c>
    </row>
    <row r="20" spans="1:16" ht="15.75">
      <c r="A20" s="24">
        <v>17</v>
      </c>
      <c r="B20" s="26" t="s">
        <v>38</v>
      </c>
      <c r="C20" s="25" t="s">
        <v>39</v>
      </c>
      <c r="D20" s="36">
        <v>1087</v>
      </c>
      <c r="E20" s="34">
        <v>1240</v>
      </c>
      <c r="F20" s="34">
        <v>1240</v>
      </c>
      <c r="G20" s="38">
        <f t="shared" si="3"/>
        <v>0</v>
      </c>
      <c r="H20" s="38">
        <f t="shared" si="2"/>
        <v>0.140754369825207</v>
      </c>
      <c r="K20" s="53"/>
    </row>
    <row r="21" spans="1:16" ht="15.75">
      <c r="A21" s="21">
        <v>18</v>
      </c>
      <c r="B21" s="22" t="s">
        <v>40</v>
      </c>
      <c r="C21" s="30" t="s">
        <v>74</v>
      </c>
      <c r="D21" s="37">
        <v>1490</v>
      </c>
      <c r="E21" s="39">
        <v>1860</v>
      </c>
      <c r="F21" s="39">
        <v>1710</v>
      </c>
      <c r="G21" s="40">
        <f t="shared" si="3"/>
        <v>-8.0645161290322578E-2</v>
      </c>
      <c r="H21" s="40">
        <f t="shared" si="2"/>
        <v>0.1476510067114094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1140</v>
      </c>
      <c r="E22" s="34">
        <v>1160</v>
      </c>
      <c r="F22" s="34">
        <v>1170</v>
      </c>
      <c r="G22" s="38">
        <f t="shared" si="3"/>
        <v>8.6206896551724137E-3</v>
      </c>
      <c r="H22" s="38">
        <f t="shared" si="2"/>
        <v>2.6315789473684209E-2</v>
      </c>
    </row>
    <row r="23" spans="1:16" ht="15.75">
      <c r="A23" s="21">
        <v>20</v>
      </c>
      <c r="B23" s="22" t="s">
        <v>43</v>
      </c>
      <c r="C23" s="23" t="s">
        <v>44</v>
      </c>
      <c r="D23" s="37">
        <v>1535</v>
      </c>
      <c r="E23" s="39"/>
      <c r="F23" s="39">
        <v>1626.67</v>
      </c>
      <c r="G23" s="40"/>
      <c r="H23" s="40">
        <f t="shared" si="2"/>
        <v>5.9719869706840435E-2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>
        <v>1200</v>
      </c>
      <c r="E24" s="34">
        <v>1320</v>
      </c>
      <c r="F24" s="34">
        <v>1360</v>
      </c>
      <c r="G24" s="38">
        <f t="shared" si="3"/>
        <v>3.0303030303030304E-2</v>
      </c>
      <c r="H24" s="38">
        <f t="shared" si="2"/>
        <v>0.13333333333333333</v>
      </c>
    </row>
    <row r="25" spans="1:16" ht="15.75">
      <c r="A25" s="21">
        <v>22</v>
      </c>
      <c r="B25" s="22" t="s">
        <v>47</v>
      </c>
      <c r="C25" s="23" t="s">
        <v>48</v>
      </c>
      <c r="D25" s="37">
        <v>1786</v>
      </c>
      <c r="E25" s="39">
        <v>1360</v>
      </c>
      <c r="F25" s="39">
        <v>1440</v>
      </c>
      <c r="G25" s="40">
        <f t="shared" si="3"/>
        <v>5.8823529411764705E-2</v>
      </c>
      <c r="H25" s="40">
        <f t="shared" ref="H25:H32" si="4">+(F25-D25)/D25</f>
        <v>-0.1937290033594625</v>
      </c>
    </row>
    <row r="26" spans="1:16" ht="15.75">
      <c r="A26" s="24">
        <v>23</v>
      </c>
      <c r="B26" s="26" t="s">
        <v>49</v>
      </c>
      <c r="C26" s="25" t="s">
        <v>50</v>
      </c>
      <c r="D26" s="36">
        <v>2220</v>
      </c>
      <c r="E26" s="34">
        <v>2030</v>
      </c>
      <c r="F26" s="34">
        <v>2040</v>
      </c>
      <c r="G26" s="38">
        <f t="shared" si="3"/>
        <v>4.9261083743842365E-3</v>
      </c>
      <c r="H26" s="38">
        <f t="shared" si="4"/>
        <v>-8.1081081081081086E-2</v>
      </c>
    </row>
    <row r="27" spans="1:16" ht="15.75">
      <c r="A27" s="21">
        <v>24</v>
      </c>
      <c r="B27" s="22" t="s">
        <v>51</v>
      </c>
      <c r="C27" s="23" t="s">
        <v>52</v>
      </c>
      <c r="D27" s="37">
        <v>1095</v>
      </c>
      <c r="E27" s="39">
        <v>994</v>
      </c>
      <c r="F27" s="39">
        <v>1016.67</v>
      </c>
      <c r="G27" s="40">
        <f t="shared" ref="G27:G33" si="5">(F27-E27)/E27</f>
        <v>2.2806841046277625E-2</v>
      </c>
      <c r="H27" s="40">
        <f t="shared" si="4"/>
        <v>-7.1534246575342506E-2</v>
      </c>
    </row>
    <row r="28" spans="1:16" ht="15.75">
      <c r="A28" s="24">
        <v>25</v>
      </c>
      <c r="B28" s="26" t="s">
        <v>53</v>
      </c>
      <c r="C28" s="25" t="s">
        <v>54</v>
      </c>
      <c r="D28" s="36">
        <v>1110</v>
      </c>
      <c r="E28" s="34">
        <v>1205</v>
      </c>
      <c r="F28" s="34">
        <v>1190</v>
      </c>
      <c r="G28" s="38">
        <f t="shared" si="5"/>
        <v>-1.2448132780082987E-2</v>
      </c>
      <c r="H28" s="38">
        <f t="shared" si="4"/>
        <v>7.2072072072072071E-2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1490</v>
      </c>
      <c r="E29" s="39">
        <v>1245</v>
      </c>
      <c r="F29" s="39">
        <v>1296</v>
      </c>
      <c r="G29" s="40">
        <f t="shared" si="5"/>
        <v>4.0963855421686748E-2</v>
      </c>
      <c r="H29" s="40">
        <f t="shared" si="4"/>
        <v>-0.13020134228187918</v>
      </c>
    </row>
    <row r="30" spans="1:16" ht="15.75">
      <c r="A30" s="24">
        <v>27</v>
      </c>
      <c r="B30" s="26" t="s">
        <v>57</v>
      </c>
      <c r="C30" s="25" t="s">
        <v>58</v>
      </c>
      <c r="D30" s="36">
        <v>540</v>
      </c>
      <c r="E30" s="34">
        <v>473.33</v>
      </c>
      <c r="F30" s="34">
        <v>460</v>
      </c>
      <c r="G30" s="38">
        <f t="shared" si="5"/>
        <v>-2.8162170156127826E-2</v>
      </c>
      <c r="H30" s="38">
        <f t="shared" si="4"/>
        <v>-0.14814814814814814</v>
      </c>
    </row>
    <row r="31" spans="1:16" ht="15.75">
      <c r="A31" s="21">
        <v>28</v>
      </c>
      <c r="B31" s="22" t="s">
        <v>59</v>
      </c>
      <c r="C31" s="23" t="s">
        <v>60</v>
      </c>
      <c r="D31" s="37">
        <v>2058</v>
      </c>
      <c r="E31" s="39">
        <v>1813.33</v>
      </c>
      <c r="F31" s="39">
        <v>1850</v>
      </c>
      <c r="G31" s="40">
        <f t="shared" si="5"/>
        <v>2.0222463644234683E-2</v>
      </c>
      <c r="H31" s="40">
        <f t="shared" si="4"/>
        <v>-0.1010689990281827</v>
      </c>
    </row>
    <row r="32" spans="1:16" ht="15.75">
      <c r="A32" s="24">
        <v>29</v>
      </c>
      <c r="B32" s="26" t="s">
        <v>61</v>
      </c>
      <c r="C32" s="25" t="s">
        <v>84</v>
      </c>
      <c r="D32" s="36">
        <v>2577</v>
      </c>
      <c r="E32" s="34">
        <v>2670</v>
      </c>
      <c r="F32" s="34">
        <v>2673.33</v>
      </c>
      <c r="G32" s="38">
        <f t="shared" si="5"/>
        <v>1.2471910112359279E-3</v>
      </c>
      <c r="H32" s="38">
        <f t="shared" si="4"/>
        <v>3.7380675203725233E-2</v>
      </c>
    </row>
    <row r="33" spans="1:8" ht="16.5" thickBot="1">
      <c r="A33" s="31">
        <v>30</v>
      </c>
      <c r="B33" s="32" t="s">
        <v>62</v>
      </c>
      <c r="C33" s="33" t="s">
        <v>63</v>
      </c>
      <c r="D33" s="37"/>
      <c r="E33" s="39">
        <v>1020</v>
      </c>
      <c r="F33" s="39">
        <v>1050</v>
      </c>
      <c r="G33" s="40">
        <f t="shared" si="5"/>
        <v>2.9411764705882353E-2</v>
      </c>
      <c r="H33" s="40" t="s">
        <v>65</v>
      </c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2024-05-07T09:37:05Z</dcterms:modified>
</cp:coreProperties>
</file>