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6" l="1"/>
  <c r="H26" i="96"/>
  <c r="G14" i="96"/>
  <c r="H14" i="96"/>
  <c r="H16" i="2" l="1"/>
  <c r="H33" i="96" l="1"/>
  <c r="H23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G23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<sst xmlns="http://schemas.openxmlformats.org/spreadsheetml/2006/main" count="231" uniqueCount="98">
  <si>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</si>
  <si>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</si>
  <si>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</si>
  <si>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</si>
  <si>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</si>
  <si>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</si>
  <si>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</si>
  <si>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</si>
  <si>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</si>
  <si>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</si>
  <si>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</si>
  <si>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</si>
  <si>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</si>
  <si>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</si>
  <si>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</si>
  <si>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</si>
  <si>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</si>
  <si>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</si>
  <si>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</si>
  <si>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</si>
  <si>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</si>
  <si>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</si>
  <si>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</si>
  <si>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</si>
  <si>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</si>
  <si>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</si>
  <si>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</si>
  <si>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</si>
  <si>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</si>
  <si>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</si>
  <si>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</si>
  <si>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</si>
  <si>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</si>
  <si>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</si>
  <si>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</si>
  <si>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</si>
  <si>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</si>
  <si>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</si>
  <si>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</si>
  <si>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</si>
  <si>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</si>
  <si>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</si>
  <si>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</si>
  <si>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</si>
  <si>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</si>
  <si>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</si>
  <si>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</si>
  <si>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</si>
  <si>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</si>
  <si>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</si>
  <si>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</si>
  <si>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</si>
  <si>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</si>
  <si>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</si>
  <si>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</si>
  <si>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</si>
  <si>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</si>
  <si>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</si>
  <si>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</si>
  <si>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</si>
  <si>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</si>
  <si>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</si>
  <si>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</si>
  <si>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</si>
  <si>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</si>
  <si>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</si>
  <si>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</si>
  <si>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</si>
  <si>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</si>
  <si>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</si>
  <si>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</si>
  <si>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</si>
  <si>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</si>
  <si>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</si>
  <si>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</si>
  <si>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</si>
  <si>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</si>
  <si>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</si>
  <si>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</si>
  <si>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</si>
  <si>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</si>
  <si>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</si>
  <si>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</si>
  <si>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</si>
  <si>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</si>
  <si>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</si>
  <si>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</si>
  <si>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</si>
  <si>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</si>
  <si>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</si>
  <si>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</si>
  <si>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</si>
  <si>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July</t>
    </r>
  </si>
  <si>
    <r>
      <t>Average of 1</t>
    </r>
    <r>
      <rPr>
        <vertAlign val="superscript"/>
        <sz val="11"/>
        <color theme="1"/>
        <rFont val="Calisto MT"/>
        <family val="1"/>
      </rPr>
      <t xml:space="preserve">st </t>
    </r>
    <r>
      <rPr>
        <sz val="11"/>
        <color theme="1"/>
        <rFont val="Calisto MT"/>
        <family val="1"/>
      </rPr>
      <t>week of  Aug.</t>
    </r>
  </si>
  <si>
    <r>
      <t>Average of 2</t>
    </r>
    <r>
      <rPr>
        <vertAlign val="superscript"/>
        <sz val="11"/>
        <color theme="1"/>
        <rFont val="Calisto MT"/>
        <family val="1"/>
      </rPr>
      <t xml:space="preserve">nd </t>
    </r>
    <r>
      <rPr>
        <sz val="11"/>
        <color theme="1"/>
        <rFont val="Calisto MT"/>
        <family val="1"/>
      </rPr>
      <t>week of  Aug.</t>
    </r>
  </si>
  <si>
    <r>
      <t>Compared to 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 xml:space="preserve"> week of  Aug. 2024</t>
    </r>
  </si>
  <si>
    <r>
      <t>2</t>
    </r>
    <r>
      <rPr>
        <b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July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</si>
  <si>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Aug.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</si>
</sst>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  <font>
      <vertAlign val="superscript"/>
      <sz val="11"/>
      <color theme="1"/>
      <name val="Calisto MT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0" fillId="0" borderId="2" xfId="0" applyNumberFormat="1" applyBorder="1"/>
    <xf numFmtId="2" fontId="0" fillId="7" borderId="2" xfId="0" applyNumberFormat="1" applyFill="1" applyBorder="1"/>
    <xf numFmtId="2" fontId="32" fillId="7" borderId="2" xfId="0" applyNumberFormat="1" applyFont="1" applyFill="1" applyBorder="1" applyAlignment="1">
      <alignment wrapText="1"/>
    </xf>
    <xf numFmtId="2" fontId="0" fillId="0" borderId="2" xfId="0" applyNumberFormat="1" applyFont="1" applyBorder="1"/>
    <xf numFmtId="2" fontId="0" fillId="7" borderId="2" xfId="0" applyNumberFormat="1" applyFont="1" applyFill="1" applyBorder="1"/>
    <xf numFmtId="0" fontId="17" fillId="5" borderId="2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L5" sqref="L5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7" t="s">
        <v>64</v>
      </c>
      <c r="B1" s="58"/>
      <c r="C1" s="58"/>
      <c r="D1" s="58"/>
      <c r="E1" s="58"/>
      <c r="F1" s="58"/>
      <c r="G1" s="59"/>
      <c r="H1" s="59"/>
    </row>
    <row r="2" spans="1:16" ht="67.5" customHeight="1">
      <c r="A2" s="60" t="s">
        <v>1</v>
      </c>
      <c r="B2" s="60"/>
      <c r="C2" s="60"/>
      <c r="D2" s="48">
        <v>2023</v>
      </c>
      <c r="E2" s="63">
        <v>2024</v>
      </c>
      <c r="F2" s="63"/>
      <c r="G2" s="61" t="s">
        <v>97</v>
      </c>
      <c r="H2" s="61"/>
      <c r="I2" t="s">
        <v>65</v>
      </c>
      <c r="J2" t="s">
        <v>65</v>
      </c>
      <c r="L2" t="s">
        <v>65</v>
      </c>
    </row>
    <row r="3" spans="1:16" ht="40.5" customHeight="1">
      <c r="A3" s="62" t="s">
        <v>2</v>
      </c>
      <c r="B3" s="62"/>
      <c r="C3" s="17" t="s">
        <v>3</v>
      </c>
      <c r="D3" s="43" t="s">
        <v>96</v>
      </c>
      <c r="E3" s="43" t="s">
        <v>92</v>
      </c>
      <c r="F3" s="43" t="s">
        <v>96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54">
        <v>2485.7142857142858</v>
      </c>
      <c r="E4" s="51">
        <v>1800</v>
      </c>
      <c r="F4" s="41">
        <v>1764.29</v>
      </c>
      <c r="G4" s="15">
        <f t="shared" ref="G4:G34" si="0">+(F4-E4)/E4</f>
        <v>-1.9838888888888909E-2</v>
      </c>
      <c r="H4" s="4">
        <f t="shared" ref="H4:H34" si="1">+((F4-D4)/D4)</f>
        <v>-0.29022816091954029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55">
        <v>1379.1666666666667</v>
      </c>
      <c r="E5" s="53">
        <v>1200</v>
      </c>
      <c r="F5" s="47">
        <v>914.29</v>
      </c>
      <c r="G5" s="16">
        <f t="shared" si="0"/>
        <v>-0.2380916666666667</v>
      </c>
      <c r="H5" s="10">
        <f t="shared" si="1"/>
        <v>-0.33707069486404839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54">
        <v>1166.6666666666667</v>
      </c>
      <c r="E6" s="51">
        <v>1250</v>
      </c>
      <c r="F6" s="41">
        <v>1066.67</v>
      </c>
      <c r="G6" s="18">
        <f t="shared" si="0"/>
        <v>-0.14666399999999993</v>
      </c>
      <c r="H6" s="4">
        <f t="shared" si="1"/>
        <v>-8.5711428571428563E-2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55">
        <v>940</v>
      </c>
      <c r="E7" s="52">
        <v>1000</v>
      </c>
      <c r="F7" s="42">
        <v>787.5</v>
      </c>
      <c r="G7" s="16">
        <f t="shared" ref="G7" si="2">+(F7-E7)/E7</f>
        <v>-0.21249999999999999</v>
      </c>
      <c r="H7" s="10">
        <f t="shared" ref="H7" si="3">+((F7-D7)/D7)</f>
        <v>-0.16223404255319149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54">
        <v>1885.7142857142858</v>
      </c>
      <c r="E8" s="51">
        <v>1707.14</v>
      </c>
      <c r="F8" s="41">
        <v>1435.71</v>
      </c>
      <c r="G8" s="15">
        <f t="shared" si="0"/>
        <v>-0.15899691882329514</v>
      </c>
      <c r="H8" s="4">
        <f t="shared" si="1"/>
        <v>-0.23863863636363636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55">
        <v>907.14285714285711</v>
      </c>
      <c r="E9" s="52">
        <v>714.29</v>
      </c>
      <c r="F9" s="42">
        <v>689.29</v>
      </c>
      <c r="G9" s="16">
        <f t="shared" si="0"/>
        <v>-3.4999790001259995E-2</v>
      </c>
      <c r="H9" s="10">
        <f t="shared" si="1"/>
        <v>-0.24015275590551183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54">
        <v>1280</v>
      </c>
      <c r="E10" s="51">
        <v>1328.57</v>
      </c>
      <c r="F10" s="41">
        <v>1175</v>
      </c>
      <c r="G10" s="15">
        <f t="shared" si="0"/>
        <v>-0.1155904468714482</v>
      </c>
      <c r="H10" s="4">
        <f t="shared" si="1"/>
        <v>-8.203125E-2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55">
        <v>482.14285714285717</v>
      </c>
      <c r="E11" s="52">
        <v>366.67</v>
      </c>
      <c r="F11" s="42">
        <v>271.43</v>
      </c>
      <c r="G11" s="16">
        <f t="shared" si="0"/>
        <v>-0.25974309324460687</v>
      </c>
      <c r="H11" s="10">
        <f t="shared" si="1"/>
        <v>-0.43703407407407407</v>
      </c>
    </row>
    <row r="12" spans="1:16" ht="15.75">
      <c r="A12" s="1">
        <v>9</v>
      </c>
      <c r="B12" s="2" t="s">
        <v>20</v>
      </c>
      <c r="C12" s="3" t="s">
        <v>69</v>
      </c>
      <c r="D12" s="54">
        <v>1083.3333333333333</v>
      </c>
      <c r="E12" s="51">
        <v>1025</v>
      </c>
      <c r="F12" s="41">
        <v>950</v>
      </c>
      <c r="G12" s="18">
        <f t="shared" si="0"/>
        <v>-7.3170731707317069E-2</v>
      </c>
      <c r="H12" s="4">
        <f t="shared" si="1"/>
        <v>-0.12307692307692301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55">
        <v>625</v>
      </c>
      <c r="E13" s="52">
        <v>700</v>
      </c>
      <c r="F13" s="42">
        <v>560.71</v>
      </c>
      <c r="G13" s="16">
        <f t="shared" si="0"/>
        <v>-0.19898571428571424</v>
      </c>
      <c r="H13" s="10">
        <f t="shared" si="1"/>
        <v>-0.10286399999999994</v>
      </c>
    </row>
    <row r="14" spans="1:16" ht="15.75">
      <c r="A14" s="1">
        <v>11</v>
      </c>
      <c r="B14" s="2" t="s">
        <v>24</v>
      </c>
      <c r="C14" s="3" t="s">
        <v>70</v>
      </c>
      <c r="D14" s="54">
        <v>971.42857142857144</v>
      </c>
      <c r="E14" s="51">
        <v>814.29</v>
      </c>
      <c r="F14" s="41">
        <v>767.66</v>
      </c>
      <c r="G14" s="15">
        <f t="shared" si="0"/>
        <v>-5.7264610888012865E-2</v>
      </c>
      <c r="H14" s="4">
        <f t="shared" si="1"/>
        <v>-0.2097617647058824</v>
      </c>
    </row>
    <row r="15" spans="1:16" ht="15.75">
      <c r="A15" s="1">
        <v>12</v>
      </c>
      <c r="B15" s="12" t="s">
        <v>26</v>
      </c>
      <c r="C15" s="13" t="s">
        <v>27</v>
      </c>
      <c r="D15" s="55">
        <v>470</v>
      </c>
      <c r="E15" s="52">
        <v>365</v>
      </c>
      <c r="F15" s="42">
        <v>270</v>
      </c>
      <c r="G15" s="16">
        <f t="shared" si="0"/>
        <v>-0.26027397260273971</v>
      </c>
      <c r="H15" s="10">
        <f t="shared" si="1"/>
        <v>-0.42553191489361702</v>
      </c>
    </row>
    <row r="16" spans="1:16" ht="15.75">
      <c r="A16" s="1">
        <v>13</v>
      </c>
      <c r="B16" s="2" t="s">
        <v>28</v>
      </c>
      <c r="C16" s="3" t="s">
        <v>29</v>
      </c>
      <c r="D16" s="54">
        <v>500</v>
      </c>
      <c r="E16" s="51">
        <v>437.5</v>
      </c>
      <c r="F16" s="41">
        <v>475</v>
      </c>
      <c r="G16" s="15">
        <f t="shared" si="0"/>
        <v>8.5714285714285715E-2</v>
      </c>
      <c r="H16" s="4">
        <f t="shared" si="1"/>
        <v>-0.05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5">
        <v>400</v>
      </c>
      <c r="E17" s="52">
        <v>412.5</v>
      </c>
      <c r="F17" s="42">
        <v>454.17</v>
      </c>
      <c r="G17" s="16">
        <f t="shared" si="0"/>
        <v>0.10101818181818185</v>
      </c>
      <c r="H17" s="10">
        <f t="shared" si="1"/>
        <v>0.13542500000000005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4">
        <v>1378.5714285714287</v>
      </c>
      <c r="E18" s="51">
        <v>1571.43</v>
      </c>
      <c r="F18" s="41">
        <v>1557.14</v>
      </c>
      <c r="G18" s="15">
        <f t="shared" si="0"/>
        <v>-9.0936280967017068E-3</v>
      </c>
      <c r="H18" s="4">
        <f t="shared" si="1"/>
        <v>0.12953160621761658</v>
      </c>
    </row>
    <row r="19" spans="1:17" ht="15.75">
      <c r="A19" s="11">
        <v>16</v>
      </c>
      <c r="B19" s="12" t="s">
        <v>34</v>
      </c>
      <c r="C19" s="13" t="s">
        <v>35</v>
      </c>
      <c r="D19" s="55">
        <v>2400</v>
      </c>
      <c r="E19" s="52">
        <v>2185.71</v>
      </c>
      <c r="F19" s="42">
        <v>1921.43</v>
      </c>
      <c r="G19" s="16">
        <f t="shared" si="0"/>
        <v>-0.12091265538429159</v>
      </c>
      <c r="H19" s="10">
        <f t="shared" si="1"/>
        <v>-0.19940416666666663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4">
        <v>771.42857142857144</v>
      </c>
      <c r="E20" s="51">
        <v>479.17</v>
      </c>
      <c r="F20" s="41">
        <v>570</v>
      </c>
      <c r="G20" s="15">
        <f t="shared" si="0"/>
        <v>0.18955694221257588</v>
      </c>
      <c r="H20" s="4">
        <f t="shared" si="1"/>
        <v>-0.26111111111111113</v>
      </c>
    </row>
    <row r="21" spans="1:17" ht="15.75">
      <c r="A21" s="11">
        <v>18</v>
      </c>
      <c r="B21" s="12" t="s">
        <v>38</v>
      </c>
      <c r="C21" s="13" t="s">
        <v>39</v>
      </c>
      <c r="D21" s="55">
        <v>878.57142857142856</v>
      </c>
      <c r="E21" s="52">
        <v>678.57</v>
      </c>
      <c r="F21" s="42">
        <v>678.57</v>
      </c>
      <c r="G21" s="16">
        <f t="shared" si="0"/>
        <v>0</v>
      </c>
      <c r="H21" s="10">
        <f t="shared" si="1"/>
        <v>-0.22764390243902433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4">
        <v>1300</v>
      </c>
      <c r="E22" s="51">
        <v>1285.71</v>
      </c>
      <c r="F22" s="41">
        <v>1244.29</v>
      </c>
      <c r="G22" s="15">
        <f t="shared" si="0"/>
        <v>-3.2215662941098747E-2</v>
      </c>
      <c r="H22" s="4">
        <f t="shared" si="1"/>
        <v>-4.285384615384618E-2</v>
      </c>
    </row>
    <row r="23" spans="1:17" ht="15.75">
      <c r="A23" s="11">
        <v>20</v>
      </c>
      <c r="B23" s="12" t="s">
        <v>41</v>
      </c>
      <c r="C23" s="14" t="s">
        <v>42</v>
      </c>
      <c r="D23" s="55">
        <v>887.5</v>
      </c>
      <c r="E23" s="52">
        <v>700</v>
      </c>
      <c r="F23" s="42">
        <v>662.5</v>
      </c>
      <c r="G23" s="16">
        <f t="shared" si="0"/>
        <v>-5.3571428571428568E-2</v>
      </c>
      <c r="H23" s="10">
        <f t="shared" si="1"/>
        <v>-0.25352112676056338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4">
        <v>1183.3333333333333</v>
      </c>
      <c r="E24" s="51">
        <v>1114.29</v>
      </c>
      <c r="F24" s="41">
        <v>1010</v>
      </c>
      <c r="G24" s="15">
        <f t="shared" si="0"/>
        <v>-9.3593229769629055E-2</v>
      </c>
      <c r="H24" s="4">
        <f t="shared" si="1"/>
        <v>-0.14647887323943656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5">
        <v>1028.5714285714287</v>
      </c>
      <c r="E25" s="52">
        <v>857.14</v>
      </c>
      <c r="F25" s="42">
        <v>785.71</v>
      </c>
      <c r="G25" s="16">
        <f t="shared" si="0"/>
        <v>-8.3335277784259226E-2</v>
      </c>
      <c r="H25" s="10">
        <f t="shared" si="1"/>
        <v>-0.23611527777777783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4">
        <v>1225</v>
      </c>
      <c r="E26" s="51">
        <v>1100</v>
      </c>
      <c r="F26" s="41">
        <v>1150</v>
      </c>
      <c r="G26" s="19">
        <f t="shared" si="0"/>
        <v>4.5454545454545456E-2</v>
      </c>
      <c r="H26" s="20">
        <f t="shared" si="1"/>
        <v>-6.1224489795918366E-2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5">
        <v>1283.3333333333333</v>
      </c>
      <c r="E27" s="52">
        <v>1108.33</v>
      </c>
      <c r="F27" s="42">
        <v>1108.33</v>
      </c>
      <c r="G27" s="16">
        <f t="shared" si="0"/>
        <v>0</v>
      </c>
      <c r="H27" s="10">
        <f t="shared" si="1"/>
        <v>-0.13636623376623377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54">
        <v>746.42857142857144</v>
      </c>
      <c r="E28" s="51">
        <v>522.14</v>
      </c>
      <c r="F28" s="41">
        <v>475</v>
      </c>
      <c r="G28" s="15">
        <f t="shared" si="0"/>
        <v>-9.0282299766346163E-2</v>
      </c>
      <c r="H28" s="4">
        <f t="shared" si="1"/>
        <v>-0.36363636363636365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55">
        <v>642.85714285714289</v>
      </c>
      <c r="E29" s="52">
        <v>460</v>
      </c>
      <c r="F29" s="42">
        <v>385</v>
      </c>
      <c r="G29" s="16">
        <f t="shared" si="0"/>
        <v>-0.16304347826086957</v>
      </c>
      <c r="H29" s="10">
        <f t="shared" si="1"/>
        <v>-0.40111111111111114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54">
        <v>864.28571428571433</v>
      </c>
      <c r="E30" s="51">
        <v>542.86</v>
      </c>
      <c r="F30" s="41">
        <v>528.57000000000005</v>
      </c>
      <c r="G30" s="15">
        <f t="shared" si="0"/>
        <v>-2.6323545665549061E-2</v>
      </c>
      <c r="H30" s="4">
        <f t="shared" si="1"/>
        <v>-0.38843140495867767</v>
      </c>
      <c r="K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5">
        <v>1175</v>
      </c>
      <c r="E31" s="52">
        <v>835.71</v>
      </c>
      <c r="F31" s="42">
        <v>764.29</v>
      </c>
      <c r="G31" s="16">
        <f t="shared" si="0"/>
        <v>-8.5460267317610264E-2</v>
      </c>
      <c r="H31" s="4">
        <f t="shared" si="1"/>
        <v>-0.34954042553191494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4">
        <v>398</v>
      </c>
      <c r="E32" s="51">
        <v>238.33</v>
      </c>
      <c r="F32" s="41">
        <v>218.57</v>
      </c>
      <c r="G32" s="15">
        <f t="shared" si="0"/>
        <v>-8.2910250493013968E-2</v>
      </c>
      <c r="H32" s="4">
        <f t="shared" si="1"/>
        <v>-0.45082914572864324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55">
        <v>1640</v>
      </c>
      <c r="E33" s="52">
        <v>1528.57</v>
      </c>
      <c r="F33" s="42">
        <v>1528.57</v>
      </c>
      <c r="G33" s="16">
        <f t="shared" si="0"/>
        <v>0</v>
      </c>
      <c r="H33" s="10">
        <f t="shared" si="1"/>
        <v>-6.7945121951219545E-2</v>
      </c>
    </row>
    <row r="34" spans="1:12" ht="15.75">
      <c r="A34" s="1">
        <v>31</v>
      </c>
      <c r="B34" s="5" t="s">
        <v>83</v>
      </c>
      <c r="C34" s="3" t="s">
        <v>84</v>
      </c>
      <c r="D34" s="54">
        <v>2333.3333333333335</v>
      </c>
      <c r="E34" s="51">
        <v>1950</v>
      </c>
      <c r="F34" s="41">
        <v>2210</v>
      </c>
      <c r="G34" s="18">
        <f t="shared" si="0"/>
        <v>0.13333333333333333</v>
      </c>
      <c r="H34" s="4">
        <f t="shared" si="1"/>
        <v>-5.2857142857142922E-2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55"/>
      <c r="E35" s="52"/>
      <c r="F35" s="42">
        <v>510</v>
      </c>
      <c r="G35" s="16"/>
      <c r="H35" s="10" t="s">
        <v>65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topLeftCell="A7" workbookViewId="0">
      <selection activeCell="H16" sqref="H16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4" t="s">
        <v>0</v>
      </c>
      <c r="B1" s="65"/>
      <c r="C1" s="65"/>
      <c r="D1" s="65"/>
      <c r="E1" s="65"/>
      <c r="F1" s="65"/>
      <c r="G1" s="65"/>
      <c r="H1" s="65"/>
    </row>
    <row r="2" spans="1:16" ht="57" customHeight="1">
      <c r="A2" s="66" t="s">
        <v>1</v>
      </c>
      <c r="B2" s="67"/>
      <c r="C2" s="68"/>
      <c r="D2" s="49">
        <v>2023</v>
      </c>
      <c r="E2" s="73">
        <v>2024</v>
      </c>
      <c r="F2" s="74"/>
      <c r="G2" s="69" t="s">
        <v>95</v>
      </c>
      <c r="H2" s="70"/>
      <c r="I2" t="s">
        <v>65</v>
      </c>
    </row>
    <row r="3" spans="1:16" ht="44.25">
      <c r="A3" s="71" t="s">
        <v>2</v>
      </c>
      <c r="B3" s="72"/>
      <c r="C3" s="27" t="s">
        <v>3</v>
      </c>
      <c r="D3" s="56" t="s">
        <v>94</v>
      </c>
      <c r="E3" s="56" t="s">
        <v>93</v>
      </c>
      <c r="F3" s="56" t="s">
        <v>94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4132</v>
      </c>
      <c r="E4" s="36">
        <v>3816.67</v>
      </c>
      <c r="F4" s="34">
        <v>3626.67</v>
      </c>
      <c r="G4" s="38">
        <f t="shared" ref="G4:G14" si="0">(F4-E4)/E4</f>
        <v>-4.9781615911252478E-2</v>
      </c>
      <c r="H4" s="38">
        <f t="shared" ref="H4:H14" si="1">+(F4-D4)/D4</f>
        <v>-0.12229670861568247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2896</v>
      </c>
      <c r="E5" s="37">
        <v>2395</v>
      </c>
      <c r="F5" s="39">
        <v>2170</v>
      </c>
      <c r="G5" s="40">
        <f t="shared" si="0"/>
        <v>-9.3945720250521919E-2</v>
      </c>
      <c r="H5" s="40">
        <f t="shared" si="1"/>
        <v>-0.25069060773480661</v>
      </c>
      <c r="I5" t="s">
        <v>65</v>
      </c>
      <c r="J5" t="s">
        <v>65</v>
      </c>
      <c r="K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2120</v>
      </c>
      <c r="E6" s="36">
        <v>2040</v>
      </c>
      <c r="F6" s="34">
        <v>2006.67</v>
      </c>
      <c r="G6" s="38">
        <f t="shared" si="0"/>
        <v>-1.6338235294117612E-2</v>
      </c>
      <c r="H6" s="38">
        <f t="shared" si="1"/>
        <v>-5.3457547169811284E-2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3096</v>
      </c>
      <c r="E7" s="37">
        <v>3056</v>
      </c>
      <c r="F7" s="39">
        <v>2836</v>
      </c>
      <c r="G7" s="40">
        <f t="shared" si="0"/>
        <v>-7.1989528795811525E-2</v>
      </c>
      <c r="H7" s="40">
        <f t="shared" si="1"/>
        <v>-8.3979328165374678E-2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1680</v>
      </c>
      <c r="E8" s="36">
        <v>1306.67</v>
      </c>
      <c r="F8" s="34">
        <v>1190</v>
      </c>
      <c r="G8" s="38">
        <f t="shared" si="0"/>
        <v>-8.9288037530516548E-2</v>
      </c>
      <c r="H8" s="38">
        <f t="shared" si="1"/>
        <v>-0.29166666666666669</v>
      </c>
      <c r="K8" t="s">
        <v>65</v>
      </c>
    </row>
    <row r="9" spans="1:16" ht="15.75">
      <c r="A9" s="21">
        <v>6</v>
      </c>
      <c r="B9" s="22" t="s">
        <v>16</v>
      </c>
      <c r="C9" s="23" t="s">
        <v>17</v>
      </c>
      <c r="D9" s="37">
        <v>2576</v>
      </c>
      <c r="E9" s="37">
        <v>2471.67</v>
      </c>
      <c r="F9" s="39">
        <v>2116</v>
      </c>
      <c r="G9" s="40">
        <f t="shared" si="0"/>
        <v>-0.14389865961070858</v>
      </c>
      <c r="H9" s="40">
        <f t="shared" si="1"/>
        <v>-0.17857142857142858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813.33</v>
      </c>
      <c r="E10" s="36">
        <v>673.33</v>
      </c>
      <c r="F10" s="34">
        <v>628</v>
      </c>
      <c r="G10" s="38">
        <f t="shared" si="0"/>
        <v>-6.732211545601717E-2</v>
      </c>
      <c r="H10" s="38">
        <f t="shared" si="1"/>
        <v>-0.22786568797413109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/>
      <c r="E11" s="37">
        <v>1913.33</v>
      </c>
      <c r="F11" s="39">
        <v>1710</v>
      </c>
      <c r="G11" s="40">
        <f t="shared" si="0"/>
        <v>-0.10627021998296161</v>
      </c>
      <c r="H11" s="40"/>
    </row>
    <row r="12" spans="1:16" ht="15.75">
      <c r="A12" s="24">
        <v>9</v>
      </c>
      <c r="B12" s="26" t="s">
        <v>22</v>
      </c>
      <c r="C12" s="25" t="s">
        <v>23</v>
      </c>
      <c r="D12" s="36">
        <v>1175</v>
      </c>
      <c r="E12" s="36">
        <v>964</v>
      </c>
      <c r="F12" s="34">
        <v>828</v>
      </c>
      <c r="G12" s="38">
        <f t="shared" si="0"/>
        <v>-0.14107883817427386</v>
      </c>
      <c r="H12" s="38">
        <f t="shared" si="1"/>
        <v>-0.29531914893617023</v>
      </c>
    </row>
    <row r="13" spans="1:16" ht="15.75">
      <c r="A13" s="21">
        <v>10</v>
      </c>
      <c r="B13" s="22" t="s">
        <v>24</v>
      </c>
      <c r="C13" s="23" t="s">
        <v>25</v>
      </c>
      <c r="D13" s="37">
        <v>1206.67</v>
      </c>
      <c r="E13" s="37">
        <v>1260</v>
      </c>
      <c r="F13" s="39">
        <v>1107.5</v>
      </c>
      <c r="G13" s="40">
        <f t="shared" si="0"/>
        <v>-0.12103174603174603</v>
      </c>
      <c r="H13" s="40">
        <f t="shared" si="1"/>
        <v>-8.2184855842939719E-2</v>
      </c>
    </row>
    <row r="14" spans="1:16" ht="15.75">
      <c r="A14" s="24">
        <v>11</v>
      </c>
      <c r="B14" s="26" t="s">
        <v>26</v>
      </c>
      <c r="C14" s="25" t="s">
        <v>27</v>
      </c>
      <c r="D14" s="36">
        <v>660</v>
      </c>
      <c r="E14" s="36">
        <v>480</v>
      </c>
      <c r="F14" s="34">
        <v>473.33</v>
      </c>
      <c r="G14" s="38">
        <f t="shared" si="0"/>
        <v>-1.3895833333333366E-2</v>
      </c>
      <c r="H14" s="38">
        <f t="shared" si="1"/>
        <v>-0.28283333333333338</v>
      </c>
    </row>
    <row r="15" spans="1:16" ht="15.75">
      <c r="A15" s="21">
        <v>12</v>
      </c>
      <c r="B15" s="22" t="s">
        <v>28</v>
      </c>
      <c r="C15" s="23" t="s">
        <v>29</v>
      </c>
      <c r="D15" s="37"/>
      <c r="E15" s="37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906.67</v>
      </c>
      <c r="E16" s="36">
        <v>856</v>
      </c>
      <c r="F16" s="34"/>
      <c r="G16" s="38"/>
      <c r="H16" s="38"/>
    </row>
    <row r="17" spans="1:15" ht="15.75">
      <c r="A17" s="21">
        <v>14</v>
      </c>
      <c r="B17" s="29" t="s">
        <v>32</v>
      </c>
      <c r="C17" s="23" t="s">
        <v>33</v>
      </c>
      <c r="D17" s="37">
        <v>1826.67</v>
      </c>
      <c r="E17" s="37">
        <v>1973.33</v>
      </c>
      <c r="F17" s="39">
        <v>1920</v>
      </c>
      <c r="G17" s="40">
        <f t="shared" ref="G17:G26" si="2">(F17-E17)/E17</f>
        <v>-2.7025383488823426E-2</v>
      </c>
      <c r="H17" s="40">
        <f t="shared" ref="H17:H24" si="3">+(F17-D17)/D17</f>
        <v>5.1092972458079415E-2</v>
      </c>
    </row>
    <row r="18" spans="1:15" ht="15.75">
      <c r="A18" s="24">
        <v>15</v>
      </c>
      <c r="B18" s="26" t="s">
        <v>34</v>
      </c>
      <c r="C18" s="25" t="s">
        <v>35</v>
      </c>
      <c r="D18" s="36">
        <v>3880</v>
      </c>
      <c r="E18" s="36">
        <v>3495</v>
      </c>
      <c r="F18" s="34">
        <v>3293.33</v>
      </c>
      <c r="G18" s="38">
        <f t="shared" si="2"/>
        <v>-5.7702432045779704E-2</v>
      </c>
      <c r="H18" s="38">
        <f t="shared" si="3"/>
        <v>-0.15120360824742271</v>
      </c>
    </row>
    <row r="19" spans="1:15" ht="15.75">
      <c r="A19" s="21">
        <v>16</v>
      </c>
      <c r="B19" s="22" t="s">
        <v>36</v>
      </c>
      <c r="C19" s="23" t="s">
        <v>37</v>
      </c>
      <c r="D19" s="37">
        <v>1006.67</v>
      </c>
      <c r="E19" s="37">
        <v>813.33</v>
      </c>
      <c r="F19" s="39">
        <v>820</v>
      </c>
      <c r="G19" s="40">
        <f t="shared" si="2"/>
        <v>8.2008532821855312E-3</v>
      </c>
      <c r="H19" s="40">
        <f t="shared" si="3"/>
        <v>-0.18543316081734826</v>
      </c>
    </row>
    <row r="20" spans="1:15" ht="15.75">
      <c r="A20" s="24">
        <v>17</v>
      </c>
      <c r="B20" s="26" t="s">
        <v>38</v>
      </c>
      <c r="C20" s="25" t="s">
        <v>39</v>
      </c>
      <c r="D20" s="36">
        <v>1115</v>
      </c>
      <c r="E20" s="36">
        <v>926.67</v>
      </c>
      <c r="F20" s="34">
        <v>940</v>
      </c>
      <c r="G20" s="38">
        <f t="shared" si="2"/>
        <v>1.4384840342300972E-2</v>
      </c>
      <c r="H20" s="38">
        <f t="shared" si="3"/>
        <v>-0.15695067264573992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/>
      <c r="E21" s="37">
        <v>1780</v>
      </c>
      <c r="F21" s="39">
        <v>1820</v>
      </c>
      <c r="G21" s="40">
        <f t="shared" si="2"/>
        <v>2.247191011235955E-2</v>
      </c>
      <c r="H21" s="40"/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1160</v>
      </c>
      <c r="E22" s="36">
        <v>1090</v>
      </c>
      <c r="F22" s="34">
        <v>1100</v>
      </c>
      <c r="G22" s="38">
        <f t="shared" si="2"/>
        <v>9.1743119266055051E-3</v>
      </c>
      <c r="H22" s="38">
        <f t="shared" si="3"/>
        <v>-5.1724137931034482E-2</v>
      </c>
    </row>
    <row r="23" spans="1:15" ht="15.75">
      <c r="A23" s="21">
        <v>20</v>
      </c>
      <c r="B23" s="22" t="s">
        <v>43</v>
      </c>
      <c r="C23" s="23" t="s">
        <v>44</v>
      </c>
      <c r="D23" s="37">
        <v>1866.67</v>
      </c>
      <c r="E23" s="37">
        <v>1506.67</v>
      </c>
      <c r="F23" s="39">
        <v>1460</v>
      </c>
      <c r="G23" s="40">
        <f t="shared" si="2"/>
        <v>-3.0975595186736361E-2</v>
      </c>
      <c r="H23" s="40">
        <f t="shared" si="3"/>
        <v>-0.21785853953832229</v>
      </c>
      <c r="L23" t="s">
        <v>65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/>
      <c r="E24" s="36">
        <v>1160</v>
      </c>
      <c r="F24" s="34">
        <v>1140</v>
      </c>
      <c r="G24" s="38">
        <f t="shared" si="2"/>
        <v>-1.7241379310344827E-2</v>
      </c>
      <c r="H24" s="38"/>
      <c r="K24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1405</v>
      </c>
      <c r="E25" s="37">
        <v>1530</v>
      </c>
      <c r="F25" s="39">
        <v>1416</v>
      </c>
      <c r="G25" s="40">
        <f t="shared" si="2"/>
        <v>-7.4509803921568626E-2</v>
      </c>
      <c r="H25" s="40">
        <f t="shared" ref="H25:H33" si="4">+(F25-D25)/D25</f>
        <v>7.8291814946619218E-3</v>
      </c>
    </row>
    <row r="26" spans="1:15" ht="15.75">
      <c r="A26" s="24">
        <v>23</v>
      </c>
      <c r="B26" s="26" t="s">
        <v>49</v>
      </c>
      <c r="C26" s="25" t="s">
        <v>50</v>
      </c>
      <c r="D26" s="36">
        <v>2040</v>
      </c>
      <c r="E26" s="36">
        <v>2093.33</v>
      </c>
      <c r="F26" s="34">
        <v>2244</v>
      </c>
      <c r="G26" s="38">
        <f t="shared" si="2"/>
        <v>7.1976229261511607E-2</v>
      </c>
      <c r="H26" s="38">
        <f t="shared" si="4"/>
        <v>0.1</v>
      </c>
    </row>
    <row r="27" spans="1:15" ht="15.75">
      <c r="A27" s="21">
        <v>24</v>
      </c>
      <c r="B27" s="22" t="s">
        <v>51</v>
      </c>
      <c r="C27" s="23" t="s">
        <v>52</v>
      </c>
      <c r="D27" s="37">
        <v>990</v>
      </c>
      <c r="E27" s="37">
        <v>770</v>
      </c>
      <c r="F27" s="39">
        <v>733</v>
      </c>
      <c r="G27" s="40">
        <f t="shared" ref="G27:G33" si="5">(F27-E27)/E27</f>
        <v>-4.8051948051948054E-2</v>
      </c>
      <c r="H27" s="40">
        <f t="shared" si="4"/>
        <v>-0.2595959595959596</v>
      </c>
    </row>
    <row r="28" spans="1:15" ht="15.75">
      <c r="A28" s="24">
        <v>25</v>
      </c>
      <c r="B28" s="26" t="s">
        <v>53</v>
      </c>
      <c r="C28" s="25" t="s">
        <v>54</v>
      </c>
      <c r="D28" s="36">
        <v>1198.33</v>
      </c>
      <c r="E28" s="36">
        <v>920</v>
      </c>
      <c r="F28" s="34">
        <v>893.33</v>
      </c>
      <c r="G28" s="38">
        <f t="shared" si="5"/>
        <v>-2.8989130434782562E-2</v>
      </c>
      <c r="H28" s="38">
        <f t="shared" si="4"/>
        <v>-0.25452087488421377</v>
      </c>
    </row>
    <row r="29" spans="1:15" ht="15.75">
      <c r="A29" s="21">
        <v>26</v>
      </c>
      <c r="B29" s="22" t="s">
        <v>55</v>
      </c>
      <c r="C29" s="23" t="s">
        <v>56</v>
      </c>
      <c r="D29" s="37">
        <v>1440</v>
      </c>
      <c r="E29" s="37">
        <v>1295</v>
      </c>
      <c r="F29" s="39">
        <v>1113.33</v>
      </c>
      <c r="G29" s="40">
        <f t="shared" si="5"/>
        <v>-0.14028571428571435</v>
      </c>
      <c r="H29" s="40">
        <f t="shared" si="4"/>
        <v>-0.22685416666666672</v>
      </c>
    </row>
    <row r="30" spans="1:15" ht="15.75">
      <c r="A30" s="24">
        <v>27</v>
      </c>
      <c r="B30" s="26" t="s">
        <v>57</v>
      </c>
      <c r="C30" s="25" t="s">
        <v>58</v>
      </c>
      <c r="D30" s="36">
        <v>580</v>
      </c>
      <c r="E30" s="36">
        <v>370</v>
      </c>
      <c r="F30" s="34">
        <v>370</v>
      </c>
      <c r="G30" s="38">
        <f t="shared" si="5"/>
        <v>0</v>
      </c>
      <c r="H30" s="38">
        <f t="shared" si="4"/>
        <v>-0.36206896551724138</v>
      </c>
    </row>
    <row r="31" spans="1:15" ht="15.75">
      <c r="A31" s="21">
        <v>28</v>
      </c>
      <c r="B31" s="22" t="s">
        <v>59</v>
      </c>
      <c r="C31" s="23" t="s">
        <v>60</v>
      </c>
      <c r="D31" s="37">
        <v>1790</v>
      </c>
      <c r="E31" s="37">
        <v>2060</v>
      </c>
      <c r="F31" s="39">
        <v>2000</v>
      </c>
      <c r="G31" s="40">
        <f t="shared" si="5"/>
        <v>-2.9126213592233011E-2</v>
      </c>
      <c r="H31" s="40">
        <f t="shared" si="4"/>
        <v>0.11731843575418995</v>
      </c>
    </row>
    <row r="32" spans="1:15" ht="15.75">
      <c r="A32" s="24">
        <v>29</v>
      </c>
      <c r="B32" s="26" t="s">
        <v>61</v>
      </c>
      <c r="C32" s="25" t="s">
        <v>84</v>
      </c>
      <c r="D32" s="36"/>
      <c r="E32" s="36">
        <v>2695</v>
      </c>
      <c r="F32" s="34">
        <v>2740</v>
      </c>
      <c r="G32" s="38">
        <f t="shared" si="5"/>
        <v>1.6697588126159554E-2</v>
      </c>
      <c r="H32" s="38"/>
    </row>
    <row r="33" spans="1:14" ht="16.5" thickBot="1">
      <c r="A33" s="31">
        <v>30</v>
      </c>
      <c r="B33" s="32" t="s">
        <v>62</v>
      </c>
      <c r="C33" s="33" t="s">
        <v>63</v>
      </c>
      <c r="D33" s="37">
        <v>1110</v>
      </c>
      <c r="E33" s="37">
        <v>980</v>
      </c>
      <c r="F33" s="39">
        <v>980</v>
      </c>
      <c r="G33" s="40">
        <f t="shared" si="5"/>
        <v>0</v>
      </c>
      <c r="H33" s="40">
        <f t="shared" si="4"/>
        <v>-0.11711711711711711</v>
      </c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2024-08-26T08:46:43Z</dcterms:modified>
</cp:coreProperties>
</file>