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Dec\"/>
    </mc:Choice>
  </mc:AlternateContent>
  <xr:revisionPtr revIDLastSave="0" documentId="13_ncr:1_{46AE015A-F331-4BBA-B272-F90AE38CA1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tail" sheetId="96" r:id="rId1"/>
    <sheet name="Wholesale" sheetId="2" r:id="rId2"/>
    <sheet name="Sheet2" sheetId="98" r:id="rId3"/>
    <sheet name="Sheet1" sheetId="97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96" l="1"/>
  <c r="G35" i="2" l="1"/>
  <c r="G14" i="96" l="1"/>
  <c r="H16" i="2" l="1"/>
  <c r="G16" i="2" l="1"/>
  <c r="G16" i="96" l="1"/>
  <c r="H34" i="2" l="1"/>
  <c r="G33" i="96" l="1"/>
  <c r="H32" i="96"/>
  <c r="H26" i="96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3" i="2" l="1"/>
  <c r="H21" i="2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23" i="2" l="1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<sst xmlns="http://schemas.openxmlformats.org/spreadsheetml/2006/main" count="246" uniqueCount="99">
  <si>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</si>
  <si>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</si>
  <si>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</si>
  <si>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</si>
  <si>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</si>
  <si>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</si>
  <si>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</si>
  <si>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</si>
  <si>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</si>
  <si>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</si>
  <si>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</si>
  <si>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</si>
  <si>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</si>
  <si>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</si>
  <si>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</si>
  <si>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</si>
  <si>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</si>
  <si>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</si>
  <si>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</si>
  <si>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</si>
  <si>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</si>
  <si>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</si>
  <si>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</si>
  <si>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</si>
  <si>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</si>
  <si>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</si>
  <si>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</si>
  <si>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</si>
  <si>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</si>
  <si>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</si>
  <si>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</si>
  <si>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</si>
  <si>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</si>
  <si>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</si>
  <si>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</si>
  <si>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</si>
  <si>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</si>
  <si>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</si>
  <si>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</si>
  <si>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</si>
  <si>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</si>
  <si>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</si>
  <si>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</si>
  <si>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</si>
  <si>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</si>
  <si>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</si>
  <si>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</si>
  <si>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</si>
  <si>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</si>
  <si>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</si>
  <si>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</si>
  <si>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</si>
  <si>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</si>
  <si>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</si>
  <si>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</si>
  <si>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</si>
  <si>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</si>
  <si>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</si>
  <si>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</si>
  <si>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</si>
  <si>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</si>
  <si>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</si>
  <si>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</si>
  <si>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</si>
  <si>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</si>
  <si>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</si>
  <si>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</si>
  <si>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</si>
  <si>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</si>
  <si>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</si>
  <si>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</si>
  <si>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</si>
  <si>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</si>
  <si>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</si>
  <si>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</si>
  <si>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</si>
  <si>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</si>
  <si>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</si>
  <si>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</si>
  <si>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</si>
  <si>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</si>
  <si>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</si>
  <si>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</si>
  <si>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</si>
  <si>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</si>
  <si>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</si>
  <si>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</si>
  <si>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</si>
  <si>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</si>
  <si>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</si>
  <si>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</si>
  <si>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</si>
  <si>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4th  week of Nov.</t>
  </si>
  <si>
    <t>Average of 4th week of  Nov.</t>
  </si>
  <si>
    <t>1st  week of Dec.</t>
  </si>
  <si>
    <t>Average of 1st week of  Dce.</t>
  </si>
  <si>
    <r>
      <t>Compared to 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Dec . 2024</t>
    </r>
  </si>
  <si>
    <r>
      <t>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 Dce.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</si>
  <si>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th </t>
    </r>
    <r>
      <rPr>
        <b/>
        <sz val="11"/>
        <color indexed="8"/>
        <rFont val="Times New Roman"/>
        <family val="1"/>
        <charset val="134"/>
      </rPr>
      <t>week of Dec.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</si>
</sst>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theme="1"/>
      <name val="Calisto MT"/>
      <family val="1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9" fontId="0" fillId="0" borderId="0" xfId="1" applyFont="1"/>
    <xf numFmtId="2" fontId="33" fillId="4" borderId="2" xfId="0" applyNumberFormat="1" applyFont="1" applyFill="1" applyBorder="1"/>
    <xf numFmtId="2" fontId="33" fillId="7" borderId="2" xfId="0" applyNumberFormat="1" applyFont="1" applyFill="1" applyBorder="1"/>
    <xf numFmtId="2" fontId="0" fillId="0" borderId="2" xfId="0" applyNumberFormat="1" applyBorder="1"/>
    <xf numFmtId="2" fontId="34" fillId="7" borderId="2" xfId="0" applyNumberFormat="1" applyFont="1" applyFill="1" applyBorder="1" applyAlignment="1">
      <alignment wrapText="1"/>
    </xf>
    <xf numFmtId="2" fontId="0" fillId="7" borderId="2" xfId="0" applyNumberFormat="1" applyFill="1" applyBorder="1"/>
    <xf numFmtId="9" fontId="0" fillId="2" borderId="2" xfId="1" applyFont="1" applyFill="1" applyBorder="1" applyAlignme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5" fillId="8" borderId="2" xfId="2" applyFont="1" applyFill="1" applyBorder="1" applyAlignment="1">
      <alignment horizontal="center" vertical="center" wrapText="1"/>
    </xf>
    <xf numFmtId="0" fontId="13" fillId="8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abSelected="1" workbookViewId="0">
      <selection activeCell="N17" sqref="N17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2.1406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16" ht="57" customHeight="1">
      <c r="A2" s="64" t="s">
        <v>1</v>
      </c>
      <c r="B2" s="65"/>
      <c r="C2" s="66"/>
      <c r="D2" s="47">
        <v>2023</v>
      </c>
      <c r="E2" s="71">
        <v>2024</v>
      </c>
      <c r="F2" s="72"/>
      <c r="G2" s="67" t="s">
        <v>96</v>
      </c>
      <c r="H2" s="68"/>
      <c r="I2" t="s">
        <v>65</v>
      </c>
    </row>
    <row r="3" spans="1:16" ht="44.25">
      <c r="A3" s="69" t="s">
        <v>2</v>
      </c>
      <c r="B3" s="70"/>
      <c r="C3" s="25" t="s">
        <v>3</v>
      </c>
      <c r="D3" s="26" t="s">
        <v>95</v>
      </c>
      <c r="E3" s="26" t="s">
        <v>93</v>
      </c>
      <c r="F3" s="26" t="s">
        <v>97</v>
      </c>
      <c r="G3" s="26" t="s">
        <v>4</v>
      </c>
      <c r="H3" s="26" t="s">
        <v>5</v>
      </c>
      <c r="J3" t="s">
        <v>65</v>
      </c>
      <c r="K3" t="s">
        <v>65</v>
      </c>
      <c r="P3" t="s">
        <v>65</v>
      </c>
    </row>
    <row r="4" spans="1:16" ht="15.75">
      <c r="A4" s="22">
        <v>1</v>
      </c>
      <c r="B4" s="24" t="s">
        <v>6</v>
      </c>
      <c r="C4" s="23" t="s">
        <v>7</v>
      </c>
      <c r="D4" s="34">
        <v>3608</v>
      </c>
      <c r="E4" s="34">
        <v>3675</v>
      </c>
      <c r="F4" s="32">
        <v>3860</v>
      </c>
      <c r="G4" s="36">
        <f t="shared" ref="G4:G16" si="0">(F4-E4)/E4</f>
        <v>5.0340136054421766E-2</v>
      </c>
      <c r="H4" s="36">
        <f t="shared" ref="H4:H14" si="1">+(F4-D4)/D4</f>
        <v>6.9844789356984474E-2</v>
      </c>
      <c r="J4" t="s">
        <v>65</v>
      </c>
      <c r="K4" t="s">
        <v>65</v>
      </c>
      <c r="M4" t="s">
        <v>65</v>
      </c>
    </row>
    <row r="5" spans="1:16" ht="15.75">
      <c r="A5" s="19">
        <v>2</v>
      </c>
      <c r="B5" s="20" t="s">
        <v>8</v>
      </c>
      <c r="C5" s="21" t="s">
        <v>9</v>
      </c>
      <c r="D5" s="35">
        <v>2496</v>
      </c>
      <c r="E5" s="35">
        <v>2645</v>
      </c>
      <c r="F5" s="37">
        <v>2680</v>
      </c>
      <c r="G5" s="38">
        <f t="shared" si="0"/>
        <v>1.3232514177693762E-2</v>
      </c>
      <c r="H5" s="38">
        <f t="shared" si="1"/>
        <v>7.371794871794872E-2</v>
      </c>
      <c r="I5" t="s">
        <v>65</v>
      </c>
      <c r="J5" t="s">
        <v>65</v>
      </c>
      <c r="L5" t="s">
        <v>65</v>
      </c>
    </row>
    <row r="6" spans="1:16" ht="15.75">
      <c r="A6" s="22">
        <v>3</v>
      </c>
      <c r="B6" s="24" t="s">
        <v>10</v>
      </c>
      <c r="C6" s="23" t="s">
        <v>11</v>
      </c>
      <c r="D6" s="34">
        <v>2180</v>
      </c>
      <c r="E6" s="34">
        <v>2330</v>
      </c>
      <c r="F6" s="32">
        <v>2350</v>
      </c>
      <c r="G6" s="36">
        <f t="shared" si="0"/>
        <v>8.5836909871244635E-3</v>
      </c>
      <c r="H6" s="36">
        <f t="shared" si="1"/>
        <v>7.7981651376146793E-2</v>
      </c>
      <c r="J6" t="s">
        <v>65</v>
      </c>
    </row>
    <row r="7" spans="1:16" ht="15.75">
      <c r="A7" s="19">
        <v>4</v>
      </c>
      <c r="B7" s="20" t="s">
        <v>12</v>
      </c>
      <c r="C7" s="21" t="s">
        <v>13</v>
      </c>
      <c r="D7" s="35">
        <v>2728.33</v>
      </c>
      <c r="E7" s="35">
        <v>2903.33</v>
      </c>
      <c r="F7" s="37">
        <v>2930</v>
      </c>
      <c r="G7" s="38">
        <f t="shared" si="0"/>
        <v>9.1860036578687489E-3</v>
      </c>
      <c r="H7" s="38">
        <f t="shared" si="1"/>
        <v>7.3917011505206506E-2</v>
      </c>
      <c r="K7" t="s">
        <v>65</v>
      </c>
    </row>
    <row r="8" spans="1:16" ht="15.75">
      <c r="A8" s="22">
        <v>5</v>
      </c>
      <c r="B8" s="24" t="s">
        <v>14</v>
      </c>
      <c r="C8" s="23" t="s">
        <v>15</v>
      </c>
      <c r="D8" s="34">
        <v>1255</v>
      </c>
      <c r="E8" s="34">
        <v>1288</v>
      </c>
      <c r="F8" s="32">
        <v>1313.33</v>
      </c>
      <c r="G8" s="36">
        <f t="shared" si="0"/>
        <v>1.9666149068322925E-2</v>
      </c>
      <c r="H8" s="36">
        <f t="shared" si="1"/>
        <v>4.6478087649402332E-2</v>
      </c>
    </row>
    <row r="9" spans="1:16" ht="15.75">
      <c r="A9" s="19">
        <v>6</v>
      </c>
      <c r="B9" s="20" t="s">
        <v>16</v>
      </c>
      <c r="C9" s="21" t="s">
        <v>17</v>
      </c>
      <c r="D9" s="35">
        <v>2146.67</v>
      </c>
      <c r="E9" s="35">
        <v>2463.33</v>
      </c>
      <c r="F9" s="37">
        <v>2463.33</v>
      </c>
      <c r="G9" s="38">
        <f t="shared" si="0"/>
        <v>0</v>
      </c>
      <c r="H9" s="38">
        <f t="shared" si="1"/>
        <v>0.14751219330404758</v>
      </c>
      <c r="K9" t="s">
        <v>65</v>
      </c>
      <c r="O9" t="s">
        <v>65</v>
      </c>
    </row>
    <row r="10" spans="1:16" ht="15.75">
      <c r="A10" s="22">
        <v>7</v>
      </c>
      <c r="B10" s="24" t="s">
        <v>18</v>
      </c>
      <c r="C10" s="23" t="s">
        <v>19</v>
      </c>
      <c r="D10" s="34">
        <v>633.33000000000004</v>
      </c>
      <c r="E10" s="34">
        <v>696</v>
      </c>
      <c r="F10" s="32">
        <v>696.67</v>
      </c>
      <c r="G10" s="36">
        <f t="shared" si="0"/>
        <v>9.626436781608607E-4</v>
      </c>
      <c r="H10" s="36">
        <f t="shared" si="1"/>
        <v>0.10001105268975086</v>
      </c>
      <c r="K10" t="s">
        <v>65</v>
      </c>
      <c r="N10" t="s">
        <v>65</v>
      </c>
    </row>
    <row r="11" spans="1:16" ht="15.75">
      <c r="A11" s="19">
        <v>8</v>
      </c>
      <c r="B11" s="20" t="s">
        <v>20</v>
      </c>
      <c r="C11" s="21" t="s">
        <v>21</v>
      </c>
      <c r="D11" s="35">
        <v>1780</v>
      </c>
      <c r="E11" s="35">
        <v>1870</v>
      </c>
      <c r="F11" s="37">
        <v>1960</v>
      </c>
      <c r="G11" s="38">
        <f t="shared" si="0"/>
        <v>4.8128342245989303E-2</v>
      </c>
      <c r="H11" s="38">
        <f t="shared" si="1"/>
        <v>0.10112359550561797</v>
      </c>
    </row>
    <row r="12" spans="1:16" ht="15.75">
      <c r="A12" s="22">
        <v>9</v>
      </c>
      <c r="B12" s="24" t="s">
        <v>22</v>
      </c>
      <c r="C12" s="23" t="s">
        <v>23</v>
      </c>
      <c r="D12" s="34">
        <v>773.8</v>
      </c>
      <c r="E12" s="34">
        <v>1040</v>
      </c>
      <c r="F12" s="32">
        <v>1135</v>
      </c>
      <c r="G12" s="36">
        <f t="shared" si="0"/>
        <v>9.1346153846153841E-2</v>
      </c>
      <c r="H12" s="36">
        <f t="shared" si="1"/>
        <v>0.46678728353579746</v>
      </c>
    </row>
    <row r="13" spans="1:16" ht="15.75">
      <c r="A13" s="19">
        <v>10</v>
      </c>
      <c r="B13" s="20" t="s">
        <v>24</v>
      </c>
      <c r="C13" s="21" t="s">
        <v>25</v>
      </c>
      <c r="D13" s="35">
        <v>1015</v>
      </c>
      <c r="E13" s="35">
        <v>1090</v>
      </c>
      <c r="F13" s="37">
        <v>1105</v>
      </c>
      <c r="G13" s="38">
        <f t="shared" si="0"/>
        <v>1.3761467889908258E-2</v>
      </c>
      <c r="H13" s="38">
        <f t="shared" si="1"/>
        <v>8.8669950738916259E-2</v>
      </c>
    </row>
    <row r="14" spans="1:16" ht="15.75">
      <c r="A14" s="22">
        <v>11</v>
      </c>
      <c r="B14" s="24" t="s">
        <v>26</v>
      </c>
      <c r="C14" s="23" t="s">
        <v>27</v>
      </c>
      <c r="D14" s="34"/>
      <c r="E14" s="34">
        <v>495</v>
      </c>
      <c r="F14" s="32">
        <v>480</v>
      </c>
      <c r="G14" s="36">
        <f t="shared" si="0"/>
        <v>-3.0303030303030304E-2</v>
      </c>
      <c r="H14" s="36"/>
      <c r="K14" t="s">
        <v>65</v>
      </c>
    </row>
    <row r="15" spans="1:16" ht="15.75">
      <c r="A15" s="19">
        <v>12</v>
      </c>
      <c r="B15" s="20" t="s">
        <v>28</v>
      </c>
      <c r="C15" s="21" t="s">
        <v>29</v>
      </c>
      <c r="D15" s="35">
        <v>620</v>
      </c>
      <c r="E15" s="35">
        <v>700</v>
      </c>
      <c r="F15" s="37"/>
      <c r="G15" s="38"/>
      <c r="H15" s="38" t="s">
        <v>65</v>
      </c>
    </row>
    <row r="16" spans="1:16" ht="15.75">
      <c r="A16" s="22">
        <v>13</v>
      </c>
      <c r="B16" s="24" t="s">
        <v>30</v>
      </c>
      <c r="C16" s="23" t="s">
        <v>31</v>
      </c>
      <c r="D16" s="34"/>
      <c r="E16" s="34">
        <v>640</v>
      </c>
      <c r="F16" s="32">
        <v>720</v>
      </c>
      <c r="G16" s="36">
        <f t="shared" si="0"/>
        <v>0.125</v>
      </c>
      <c r="H16" s="36"/>
    </row>
    <row r="17" spans="1:14" ht="15.75">
      <c r="A17" s="19">
        <v>14</v>
      </c>
      <c r="B17" s="27" t="s">
        <v>32</v>
      </c>
      <c r="C17" s="21" t="s">
        <v>33</v>
      </c>
      <c r="D17" s="35">
        <v>1790</v>
      </c>
      <c r="E17" s="35">
        <v>1990</v>
      </c>
      <c r="F17" s="37">
        <v>2196.67</v>
      </c>
      <c r="G17" s="38">
        <f t="shared" ref="G17:G26" si="2">(F17-E17)/E17</f>
        <v>0.10385427135678396</v>
      </c>
      <c r="H17" s="38">
        <f t="shared" ref="H17:H24" si="3">+(F17-D17)/D17</f>
        <v>0.22718994413407825</v>
      </c>
    </row>
    <row r="18" spans="1:14" ht="15.75">
      <c r="A18" s="22">
        <v>15</v>
      </c>
      <c r="B18" s="24" t="s">
        <v>34</v>
      </c>
      <c r="C18" s="23" t="s">
        <v>35</v>
      </c>
      <c r="D18" s="34">
        <v>3065</v>
      </c>
      <c r="E18" s="34">
        <v>3580</v>
      </c>
      <c r="F18" s="32">
        <v>3495</v>
      </c>
      <c r="G18" s="36">
        <f t="shared" si="2"/>
        <v>-2.3743016759776536E-2</v>
      </c>
      <c r="H18" s="36">
        <f t="shared" si="3"/>
        <v>0.1402936378466558</v>
      </c>
    </row>
    <row r="19" spans="1:14" ht="15.75">
      <c r="A19" s="19">
        <v>16</v>
      </c>
      <c r="B19" s="20" t="s">
        <v>36</v>
      </c>
      <c r="C19" s="21" t="s">
        <v>37</v>
      </c>
      <c r="D19" s="35">
        <v>1120</v>
      </c>
      <c r="E19" s="35">
        <v>1060</v>
      </c>
      <c r="F19" s="37">
        <v>1160</v>
      </c>
      <c r="G19" s="38">
        <f t="shared" si="2"/>
        <v>9.4339622641509441E-2</v>
      </c>
      <c r="H19" s="38">
        <f t="shared" si="3"/>
        <v>3.5714285714285712E-2</v>
      </c>
    </row>
    <row r="20" spans="1:14" ht="15.75">
      <c r="A20" s="22">
        <v>17</v>
      </c>
      <c r="B20" s="24" t="s">
        <v>38</v>
      </c>
      <c r="C20" s="23" t="s">
        <v>39</v>
      </c>
      <c r="D20" s="34">
        <v>1222.5</v>
      </c>
      <c r="E20" s="34">
        <v>1150</v>
      </c>
      <c r="F20" s="32">
        <v>1185</v>
      </c>
      <c r="G20" s="36">
        <f t="shared" si="2"/>
        <v>3.0434782608695653E-2</v>
      </c>
      <c r="H20" s="36">
        <f t="shared" si="3"/>
        <v>-3.0674846625766871E-2</v>
      </c>
      <c r="J20" s="48"/>
    </row>
    <row r="21" spans="1:14" ht="15.75">
      <c r="A21" s="19">
        <v>18</v>
      </c>
      <c r="B21" s="20" t="s">
        <v>40</v>
      </c>
      <c r="C21" s="28" t="s">
        <v>74</v>
      </c>
      <c r="D21" s="35">
        <v>1806.67</v>
      </c>
      <c r="E21" s="35">
        <v>1960</v>
      </c>
      <c r="F21" s="37">
        <v>1980</v>
      </c>
      <c r="G21" s="38">
        <f t="shared" si="2"/>
        <v>1.020408163265306E-2</v>
      </c>
      <c r="H21" s="38">
        <f t="shared" si="3"/>
        <v>9.5938937382034309E-2</v>
      </c>
    </row>
    <row r="22" spans="1:14" ht="15.75">
      <c r="A22" s="22">
        <v>19</v>
      </c>
      <c r="B22" s="24" t="s">
        <v>41</v>
      </c>
      <c r="C22" s="23" t="s">
        <v>42</v>
      </c>
      <c r="D22" s="34">
        <v>913.33</v>
      </c>
      <c r="E22" s="34">
        <v>1150</v>
      </c>
      <c r="F22" s="32">
        <v>1180</v>
      </c>
      <c r="G22" s="36">
        <f t="shared" si="2"/>
        <v>2.6086956521739129E-2</v>
      </c>
      <c r="H22" s="36">
        <f t="shared" si="3"/>
        <v>0.29197551815882533</v>
      </c>
    </row>
    <row r="23" spans="1:14" ht="15.75">
      <c r="A23" s="19">
        <v>20</v>
      </c>
      <c r="B23" s="20" t="s">
        <v>43</v>
      </c>
      <c r="C23" s="21" t="s">
        <v>44</v>
      </c>
      <c r="D23" s="35">
        <v>1213.33</v>
      </c>
      <c r="E23" s="35"/>
      <c r="F23" s="37">
        <v>1305</v>
      </c>
      <c r="G23" s="38"/>
      <c r="H23" s="38">
        <f t="shared" si="3"/>
        <v>7.555240536375106E-2</v>
      </c>
      <c r="K23" t="s">
        <v>65</v>
      </c>
      <c r="N23" t="s">
        <v>65</v>
      </c>
    </row>
    <row r="24" spans="1:14" ht="15.75">
      <c r="A24" s="22">
        <v>21</v>
      </c>
      <c r="B24" s="24" t="s">
        <v>45</v>
      </c>
      <c r="C24" s="23" t="s">
        <v>46</v>
      </c>
      <c r="D24" s="34"/>
      <c r="E24" s="34">
        <v>1070</v>
      </c>
      <c r="F24" s="32">
        <v>1350</v>
      </c>
      <c r="G24" s="36">
        <f t="shared" si="2"/>
        <v>0.26168224299065418</v>
      </c>
      <c r="H24" s="36"/>
    </row>
    <row r="25" spans="1:14" ht="15.75">
      <c r="A25" s="19">
        <v>22</v>
      </c>
      <c r="B25" s="20" t="s">
        <v>47</v>
      </c>
      <c r="C25" s="21" t="s">
        <v>48</v>
      </c>
      <c r="D25" s="35">
        <v>1550</v>
      </c>
      <c r="E25" s="35">
        <v>2006.67</v>
      </c>
      <c r="F25" s="37">
        <v>2100</v>
      </c>
      <c r="G25" s="38">
        <f t="shared" si="2"/>
        <v>4.6509889518455909E-2</v>
      </c>
      <c r="H25" s="38">
        <f t="shared" ref="H25:H33" si="4">+(F25-D25)/D25</f>
        <v>0.35483870967741937</v>
      </c>
    </row>
    <row r="26" spans="1:14" ht="15.75">
      <c r="A26" s="22">
        <v>23</v>
      </c>
      <c r="B26" s="24" t="s">
        <v>49</v>
      </c>
      <c r="C26" s="23" t="s">
        <v>50</v>
      </c>
      <c r="D26" s="34">
        <v>2005</v>
      </c>
      <c r="E26" s="34">
        <v>2033.33</v>
      </c>
      <c r="F26" s="32">
        <v>2240</v>
      </c>
      <c r="G26" s="36">
        <f t="shared" si="2"/>
        <v>0.10164115023139386</v>
      </c>
      <c r="H26" s="36">
        <f t="shared" si="4"/>
        <v>0.1172069825436409</v>
      </c>
    </row>
    <row r="27" spans="1:14" ht="15.75">
      <c r="A27" s="19">
        <v>24</v>
      </c>
      <c r="B27" s="20" t="s">
        <v>51</v>
      </c>
      <c r="C27" s="21" t="s">
        <v>52</v>
      </c>
      <c r="D27" s="35">
        <v>921.67</v>
      </c>
      <c r="E27" s="35">
        <v>990</v>
      </c>
      <c r="F27" s="37">
        <v>1220</v>
      </c>
      <c r="G27" s="38">
        <f t="shared" ref="G27:G33" si="5">(F27-E27)/E27</f>
        <v>0.23232323232323232</v>
      </c>
      <c r="H27" s="38">
        <f t="shared" si="4"/>
        <v>0.32368418197402549</v>
      </c>
    </row>
    <row r="28" spans="1:14" ht="15.75">
      <c r="A28" s="22">
        <v>25</v>
      </c>
      <c r="B28" s="24" t="s">
        <v>53</v>
      </c>
      <c r="C28" s="23" t="s">
        <v>54</v>
      </c>
      <c r="D28" s="34">
        <v>1015</v>
      </c>
      <c r="E28" s="34">
        <v>905</v>
      </c>
      <c r="F28" s="32">
        <v>1126.67</v>
      </c>
      <c r="G28" s="36">
        <f t="shared" si="5"/>
        <v>0.24493922651933708</v>
      </c>
      <c r="H28" s="36">
        <f t="shared" si="4"/>
        <v>0.11001970443349761</v>
      </c>
    </row>
    <row r="29" spans="1:14" ht="15.75">
      <c r="A29" s="19">
        <v>26</v>
      </c>
      <c r="B29" s="20" t="s">
        <v>55</v>
      </c>
      <c r="C29" s="21" t="s">
        <v>56</v>
      </c>
      <c r="D29" s="35">
        <v>1150</v>
      </c>
      <c r="E29" s="35">
        <v>952</v>
      </c>
      <c r="F29" s="37">
        <v>1240</v>
      </c>
      <c r="G29" s="38">
        <f t="shared" si="5"/>
        <v>0.30252100840336132</v>
      </c>
      <c r="H29" s="38">
        <f t="shared" si="4"/>
        <v>7.8260869565217397E-2</v>
      </c>
    </row>
    <row r="30" spans="1:14" ht="15.75">
      <c r="A30" s="22">
        <v>27</v>
      </c>
      <c r="B30" s="24" t="s">
        <v>57</v>
      </c>
      <c r="C30" s="23" t="s">
        <v>58</v>
      </c>
      <c r="D30" s="34">
        <v>370</v>
      </c>
      <c r="E30" s="34">
        <v>383.33</v>
      </c>
      <c r="F30" s="32">
        <v>438</v>
      </c>
      <c r="G30" s="36">
        <f t="shared" si="5"/>
        <v>0.14261863146636061</v>
      </c>
      <c r="H30" s="36">
        <f t="shared" si="4"/>
        <v>0.18378378378378379</v>
      </c>
    </row>
    <row r="31" spans="1:14" ht="15.75">
      <c r="A31" s="19">
        <v>28</v>
      </c>
      <c r="B31" s="20" t="s">
        <v>59</v>
      </c>
      <c r="C31" s="21" t="s">
        <v>60</v>
      </c>
      <c r="D31" s="35">
        <v>2043.33</v>
      </c>
      <c r="E31" s="35">
        <v>2120</v>
      </c>
      <c r="F31" s="37">
        <v>2280</v>
      </c>
      <c r="G31" s="38">
        <f t="shared" si="5"/>
        <v>7.5471698113207544E-2</v>
      </c>
      <c r="H31" s="38">
        <f t="shared" si="4"/>
        <v>0.11582563756221466</v>
      </c>
    </row>
    <row r="32" spans="1:14" ht="15.75">
      <c r="A32" s="22">
        <v>29</v>
      </c>
      <c r="B32" s="24" t="s">
        <v>61</v>
      </c>
      <c r="C32" s="23" t="s">
        <v>84</v>
      </c>
      <c r="D32" s="34">
        <v>2665</v>
      </c>
      <c r="E32" s="34">
        <v>2495</v>
      </c>
      <c r="F32" s="32">
        <v>2470</v>
      </c>
      <c r="G32" s="36">
        <f t="shared" si="5"/>
        <v>-1.002004008016032E-2</v>
      </c>
      <c r="H32" s="36">
        <f t="shared" si="4"/>
        <v>-7.3170731707317069E-2</v>
      </c>
    </row>
    <row r="33" spans="1:13" ht="16.5" thickBot="1">
      <c r="A33" s="29">
        <v>30</v>
      </c>
      <c r="B33" s="30" t="s">
        <v>62</v>
      </c>
      <c r="C33" s="31" t="s">
        <v>63</v>
      </c>
      <c r="D33" s="35"/>
      <c r="E33" s="35">
        <v>1040</v>
      </c>
      <c r="F33" s="37">
        <v>926.67</v>
      </c>
      <c r="G33" s="38">
        <f t="shared" si="5"/>
        <v>-0.10897115384615388</v>
      </c>
      <c r="H33" s="38"/>
    </row>
    <row r="34" spans="1:13">
      <c r="A34" s="42" t="s">
        <v>91</v>
      </c>
      <c r="B34" s="42"/>
      <c r="C34" s="42"/>
      <c r="D34" s="42"/>
      <c r="E34" s="42"/>
      <c r="F34" s="42" t="s">
        <v>65</v>
      </c>
      <c r="G34" s="42"/>
      <c r="H34" s="33"/>
      <c r="L34" t="s">
        <v>65</v>
      </c>
    </row>
    <row r="35" spans="1:13">
      <c r="A35" s="42" t="s">
        <v>88</v>
      </c>
      <c r="B35" s="42"/>
      <c r="C35" s="42"/>
      <c r="D35" s="43"/>
      <c r="E35" s="42"/>
      <c r="F35" s="42"/>
      <c r="G35" s="42"/>
      <c r="H35" s="33"/>
    </row>
    <row r="36" spans="1:13">
      <c r="H36" t="s">
        <v>65</v>
      </c>
    </row>
    <row r="37" spans="1:13">
      <c r="I37" t="s">
        <v>65</v>
      </c>
      <c r="M37" t="s">
        <v>65</v>
      </c>
    </row>
    <row r="43" spans="1:13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zoomScaleNormal="100" workbookViewId="0">
      <selection activeCell="I3" sqref="I3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5" t="s">
        <v>64</v>
      </c>
      <c r="B1" s="56"/>
      <c r="C1" s="56"/>
      <c r="D1" s="56"/>
      <c r="E1" s="56"/>
      <c r="F1" s="56"/>
      <c r="G1" s="57"/>
      <c r="H1" s="57"/>
    </row>
    <row r="2" spans="1:17" ht="67.5" customHeight="1">
      <c r="A2" s="58" t="s">
        <v>1</v>
      </c>
      <c r="B2" s="58"/>
      <c r="C2" s="58"/>
      <c r="D2" s="46" t="s">
        <v>65</v>
      </c>
      <c r="E2" s="61">
        <v>2024</v>
      </c>
      <c r="F2" s="61"/>
      <c r="G2" s="59" t="s">
        <v>98</v>
      </c>
      <c r="H2" s="59"/>
      <c r="I2" t="s">
        <v>65</v>
      </c>
      <c r="J2" t="s">
        <v>65</v>
      </c>
      <c r="L2" t="s">
        <v>65</v>
      </c>
      <c r="M2" t="s">
        <v>65</v>
      </c>
    </row>
    <row r="3" spans="1:17" ht="40.5" customHeight="1">
      <c r="A3" s="60" t="s">
        <v>2</v>
      </c>
      <c r="B3" s="60"/>
      <c r="C3" s="17" t="s">
        <v>3</v>
      </c>
      <c r="D3" s="41" t="s">
        <v>94</v>
      </c>
      <c r="E3" s="41" t="s">
        <v>92</v>
      </c>
      <c r="F3" s="41" t="s">
        <v>94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7" ht="15.75">
      <c r="A4" s="1">
        <v>1</v>
      </c>
      <c r="B4" s="2" t="s">
        <v>6</v>
      </c>
      <c r="C4" s="3" t="s">
        <v>89</v>
      </c>
      <c r="D4" s="51">
        <v>2014.29</v>
      </c>
      <c r="E4" s="51">
        <v>1835.71</v>
      </c>
      <c r="F4" s="39">
        <v>1966.6666666666667</v>
      </c>
      <c r="G4" s="15">
        <f t="shared" ref="G4:G35" si="0">+(F4-E4)/E4</f>
        <v>7.1338428546266403E-2</v>
      </c>
      <c r="H4" s="4">
        <f t="shared" ref="H4:H35" si="1">+((F4-D4)/D4)</f>
        <v>-2.3642739294408067E-2</v>
      </c>
      <c r="J4" t="s">
        <v>65</v>
      </c>
      <c r="K4" t="s">
        <v>65</v>
      </c>
      <c r="L4" t="s">
        <v>65</v>
      </c>
      <c r="O4" t="s">
        <v>65</v>
      </c>
      <c r="P4" t="s">
        <v>65</v>
      </c>
    </row>
    <row r="5" spans="1:17" ht="15.75">
      <c r="A5" s="11">
        <v>2</v>
      </c>
      <c r="B5" s="12" t="s">
        <v>8</v>
      </c>
      <c r="C5" s="13" t="s">
        <v>9</v>
      </c>
      <c r="D5" s="52">
        <v>1235.77</v>
      </c>
      <c r="E5" s="52">
        <v>1257.1428571428571</v>
      </c>
      <c r="F5" s="45">
        <v>1300</v>
      </c>
      <c r="G5" s="16">
        <f t="shared" si="0"/>
        <v>3.4090909090909116E-2</v>
      </c>
      <c r="H5" s="10">
        <f t="shared" si="1"/>
        <v>5.1975691269410991E-2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7" ht="15.75">
      <c r="A6" s="1">
        <v>3</v>
      </c>
      <c r="B6" s="2" t="s">
        <v>10</v>
      </c>
      <c r="C6" s="3" t="s">
        <v>66</v>
      </c>
      <c r="D6" s="51">
        <v>1200</v>
      </c>
      <c r="E6" s="51">
        <v>1150</v>
      </c>
      <c r="F6" s="49">
        <v>1320</v>
      </c>
      <c r="G6" s="18">
        <f t="shared" si="0"/>
        <v>0.14782608695652175</v>
      </c>
      <c r="H6" s="4">
        <f t="shared" si="1"/>
        <v>0.1</v>
      </c>
      <c r="I6" t="s">
        <v>65</v>
      </c>
      <c r="J6" t="s">
        <v>65</v>
      </c>
      <c r="K6" t="s">
        <v>65</v>
      </c>
      <c r="L6" t="s">
        <v>65</v>
      </c>
    </row>
    <row r="7" spans="1:17" ht="15.75">
      <c r="A7" s="11">
        <v>4</v>
      </c>
      <c r="B7" s="12" t="s">
        <v>67</v>
      </c>
      <c r="C7" s="13" t="s">
        <v>68</v>
      </c>
      <c r="D7" s="53">
        <v>950</v>
      </c>
      <c r="E7" s="53">
        <v>850</v>
      </c>
      <c r="F7" s="50">
        <v>950</v>
      </c>
      <c r="G7" s="16">
        <f t="shared" si="0"/>
        <v>0.11764705882352941</v>
      </c>
      <c r="H7" s="10">
        <f t="shared" si="1"/>
        <v>0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7" ht="15.75">
      <c r="A8" s="1">
        <v>5</v>
      </c>
      <c r="B8" s="5" t="s">
        <v>12</v>
      </c>
      <c r="C8" s="6" t="s">
        <v>13</v>
      </c>
      <c r="D8" s="51">
        <v>1608.33</v>
      </c>
      <c r="E8" s="51">
        <v>1764.2857142857142</v>
      </c>
      <c r="F8" s="39">
        <v>1716.6666666666667</v>
      </c>
      <c r="G8" s="15">
        <f t="shared" si="0"/>
        <v>-2.6990553306342702E-2</v>
      </c>
      <c r="H8" s="4">
        <f t="shared" si="1"/>
        <v>6.7359725097875953E-2</v>
      </c>
      <c r="M8" t="s">
        <v>65</v>
      </c>
    </row>
    <row r="9" spans="1:17" ht="15.75">
      <c r="A9" s="11">
        <v>6</v>
      </c>
      <c r="B9" s="12" t="s">
        <v>14</v>
      </c>
      <c r="C9" s="13" t="s">
        <v>15</v>
      </c>
      <c r="D9" s="53">
        <v>914.29</v>
      </c>
      <c r="E9" s="53">
        <v>721.42857142857144</v>
      </c>
      <c r="F9" s="40">
        <v>903.57142857142856</v>
      </c>
      <c r="G9" s="16">
        <f t="shared" si="0"/>
        <v>0.25247524752475242</v>
      </c>
      <c r="H9" s="10">
        <f t="shared" si="1"/>
        <v>-1.1723382546644292E-2</v>
      </c>
      <c r="I9" t="s">
        <v>65</v>
      </c>
      <c r="K9" t="s">
        <v>65</v>
      </c>
      <c r="M9" t="s">
        <v>65</v>
      </c>
      <c r="N9" t="s">
        <v>65</v>
      </c>
    </row>
    <row r="10" spans="1:17" ht="15.75">
      <c r="A10" s="1">
        <v>7</v>
      </c>
      <c r="B10" s="2" t="s">
        <v>16</v>
      </c>
      <c r="C10" s="3" t="s">
        <v>17</v>
      </c>
      <c r="D10" s="51">
        <v>1150</v>
      </c>
      <c r="E10" s="51">
        <v>1341.6666666666667</v>
      </c>
      <c r="F10" s="39">
        <v>1385.7142857142858</v>
      </c>
      <c r="G10" s="15">
        <f t="shared" si="0"/>
        <v>3.2830523513753318E-2</v>
      </c>
      <c r="H10" s="4">
        <f t="shared" si="1"/>
        <v>0.20496894409937894</v>
      </c>
      <c r="I10" t="s">
        <v>65</v>
      </c>
      <c r="M10" t="s">
        <v>65</v>
      </c>
    </row>
    <row r="11" spans="1:17" ht="15.75">
      <c r="A11" s="11">
        <v>8</v>
      </c>
      <c r="B11" s="12" t="s">
        <v>18</v>
      </c>
      <c r="C11" s="13" t="s">
        <v>19</v>
      </c>
      <c r="D11" s="53">
        <v>400.83</v>
      </c>
      <c r="E11" s="53">
        <v>407.14</v>
      </c>
      <c r="F11" s="40">
        <v>405</v>
      </c>
      <c r="G11" s="16">
        <f t="shared" si="0"/>
        <v>-5.25617723633145E-3</v>
      </c>
      <c r="H11" s="10">
        <f t="shared" si="1"/>
        <v>1.0403412918194787E-2</v>
      </c>
    </row>
    <row r="12" spans="1:17" ht="15.75">
      <c r="A12" s="1">
        <v>9</v>
      </c>
      <c r="B12" s="2" t="s">
        <v>20</v>
      </c>
      <c r="C12" s="3" t="s">
        <v>69</v>
      </c>
      <c r="D12" s="51">
        <v>875</v>
      </c>
      <c r="E12" s="51">
        <v>975</v>
      </c>
      <c r="F12" s="39">
        <v>991.66666666666663</v>
      </c>
      <c r="G12" s="18">
        <f t="shared" si="0"/>
        <v>1.7094017094017054E-2</v>
      </c>
      <c r="H12" s="4">
        <f t="shared" si="1"/>
        <v>0.1333333333333333</v>
      </c>
      <c r="K12" t="s">
        <v>65</v>
      </c>
      <c r="M12" t="s">
        <v>65</v>
      </c>
      <c r="N12" t="s">
        <v>65</v>
      </c>
    </row>
    <row r="13" spans="1:17" ht="15.75">
      <c r="A13" s="11">
        <v>10</v>
      </c>
      <c r="B13" s="12" t="s">
        <v>22</v>
      </c>
      <c r="C13" s="13" t="s">
        <v>23</v>
      </c>
      <c r="D13" s="53">
        <v>550</v>
      </c>
      <c r="E13" s="53">
        <v>725</v>
      </c>
      <c r="F13" s="40">
        <v>1000</v>
      </c>
      <c r="G13" s="16">
        <f t="shared" si="0"/>
        <v>0.37931034482758619</v>
      </c>
      <c r="H13" s="10">
        <f t="shared" si="1"/>
        <v>0.81818181818181823</v>
      </c>
    </row>
    <row r="14" spans="1:17" ht="15.75">
      <c r="A14" s="1">
        <v>11</v>
      </c>
      <c r="B14" s="2" t="s">
        <v>24</v>
      </c>
      <c r="C14" s="3" t="s">
        <v>70</v>
      </c>
      <c r="D14" s="51">
        <v>653.57000000000005</v>
      </c>
      <c r="E14" s="51">
        <v>712.5</v>
      </c>
      <c r="F14" s="39">
        <v>792.85714285714289</v>
      </c>
      <c r="G14" s="15">
        <f t="shared" si="0"/>
        <v>0.11278195488721809</v>
      </c>
      <c r="H14" s="4">
        <f t="shared" si="1"/>
        <v>0.21311740572110535</v>
      </c>
    </row>
    <row r="15" spans="1:17" ht="15.75">
      <c r="A15" s="1">
        <v>12</v>
      </c>
      <c r="B15" s="12" t="s">
        <v>26</v>
      </c>
      <c r="C15" s="13" t="s">
        <v>27</v>
      </c>
      <c r="D15" s="53">
        <v>292.86</v>
      </c>
      <c r="E15" s="53">
        <v>233.33</v>
      </c>
      <c r="F15" s="40">
        <v>212.5</v>
      </c>
      <c r="G15" s="16">
        <f t="shared" si="0"/>
        <v>-8.9272703895769995E-2</v>
      </c>
      <c r="H15" s="10">
        <f t="shared" si="1"/>
        <v>-0.27439732295294683</v>
      </c>
      <c r="J15" t="s">
        <v>65</v>
      </c>
      <c r="L15" t="s">
        <v>65</v>
      </c>
    </row>
    <row r="16" spans="1:17" ht="15.75">
      <c r="A16" s="1">
        <v>13</v>
      </c>
      <c r="B16" s="2" t="s">
        <v>28</v>
      </c>
      <c r="C16" s="3" t="s">
        <v>29</v>
      </c>
      <c r="D16" s="51">
        <v>430</v>
      </c>
      <c r="E16" s="51">
        <v>366.66666666666669</v>
      </c>
      <c r="F16" s="39">
        <v>533.33333333333337</v>
      </c>
      <c r="G16" s="15">
        <f t="shared" si="0"/>
        <v>0.45454545454545459</v>
      </c>
      <c r="H16" s="4">
        <f t="shared" si="1"/>
        <v>0.24031007751937994</v>
      </c>
      <c r="J16" t="s">
        <v>65</v>
      </c>
      <c r="K16" t="s">
        <v>65</v>
      </c>
      <c r="Q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3">
        <v>400</v>
      </c>
      <c r="E17" s="53">
        <v>375</v>
      </c>
      <c r="F17" s="40">
        <v>375</v>
      </c>
      <c r="G17" s="16">
        <f t="shared" si="0"/>
        <v>0</v>
      </c>
      <c r="H17" s="10">
        <f t="shared" si="1"/>
        <v>-6.25E-2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51">
        <v>1271</v>
      </c>
      <c r="E18" s="51">
        <v>1700</v>
      </c>
      <c r="F18" s="39">
        <v>1842.8571428571429</v>
      </c>
      <c r="G18" s="15">
        <f t="shared" si="0"/>
        <v>8.4033613445378172E-2</v>
      </c>
      <c r="H18" s="4">
        <f t="shared" si="1"/>
        <v>0.44992694166573005</v>
      </c>
      <c r="K18" t="s">
        <v>65</v>
      </c>
    </row>
    <row r="19" spans="1:17" ht="15.75">
      <c r="A19" s="11">
        <v>16</v>
      </c>
      <c r="B19" s="12" t="s">
        <v>34</v>
      </c>
      <c r="C19" s="13" t="s">
        <v>35</v>
      </c>
      <c r="D19" s="53">
        <v>2014.29</v>
      </c>
      <c r="E19" s="53">
        <v>2150</v>
      </c>
      <c r="F19" s="40">
        <v>2042.8571428571429</v>
      </c>
      <c r="G19" s="16">
        <f t="shared" si="0"/>
        <v>-4.9833887043189355E-2</v>
      </c>
      <c r="H19" s="10">
        <f t="shared" si="1"/>
        <v>1.4182239328568838E-2</v>
      </c>
      <c r="J19" t="s">
        <v>65</v>
      </c>
      <c r="N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51">
        <v>825</v>
      </c>
      <c r="E20" s="51">
        <v>650</v>
      </c>
      <c r="F20" s="39">
        <v>831.25</v>
      </c>
      <c r="G20" s="15">
        <f t="shared" si="0"/>
        <v>0.27884615384615385</v>
      </c>
      <c r="H20" s="4">
        <f t="shared" si="1"/>
        <v>7.575757575757576E-3</v>
      </c>
    </row>
    <row r="21" spans="1:17" ht="15.75">
      <c r="A21" s="11">
        <v>18</v>
      </c>
      <c r="B21" s="12" t="s">
        <v>38</v>
      </c>
      <c r="C21" s="13" t="s">
        <v>39</v>
      </c>
      <c r="D21" s="53">
        <v>1028.57</v>
      </c>
      <c r="E21" s="53">
        <v>787.5</v>
      </c>
      <c r="F21" s="40">
        <v>941.66666666666663</v>
      </c>
      <c r="G21" s="16">
        <f t="shared" si="0"/>
        <v>0.19576719576719573</v>
      </c>
      <c r="H21" s="10">
        <f t="shared" si="1"/>
        <v>-8.4489469198336831E-2</v>
      </c>
      <c r="K21" t="s">
        <v>65</v>
      </c>
      <c r="L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51">
        <v>1383.33</v>
      </c>
      <c r="E22" s="51">
        <v>1316.6666666666667</v>
      </c>
      <c r="F22" s="39">
        <v>1325</v>
      </c>
      <c r="G22" s="15">
        <f t="shared" si="0"/>
        <v>6.3291139240505747E-3</v>
      </c>
      <c r="H22" s="4">
        <f t="shared" si="1"/>
        <v>-4.2166366665943721E-2</v>
      </c>
    </row>
    <row r="23" spans="1:17" ht="15.75">
      <c r="A23" s="11">
        <v>20</v>
      </c>
      <c r="B23" s="12" t="s">
        <v>41</v>
      </c>
      <c r="C23" s="14" t="s">
        <v>42</v>
      </c>
      <c r="D23" s="53">
        <v>632.24</v>
      </c>
      <c r="E23" s="53">
        <v>650</v>
      </c>
      <c r="F23" s="40">
        <v>741.66666666666663</v>
      </c>
      <c r="G23" s="16">
        <f t="shared" si="0"/>
        <v>0.14102564102564097</v>
      </c>
      <c r="H23" s="10">
        <f t="shared" si="1"/>
        <v>0.17307773419376601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51">
        <v>996.03</v>
      </c>
      <c r="E24" s="51">
        <v>1000</v>
      </c>
      <c r="F24" s="39">
        <v>1041.6666666666667</v>
      </c>
      <c r="G24" s="15">
        <f t="shared" si="0"/>
        <v>4.1666666666666741E-2</v>
      </c>
      <c r="H24" s="4">
        <f t="shared" si="1"/>
        <v>4.5818566375176221E-2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3">
        <v>914.29</v>
      </c>
      <c r="E25" s="53">
        <v>745</v>
      </c>
      <c r="F25" s="40">
        <v>975</v>
      </c>
      <c r="G25" s="16">
        <f t="shared" si="0"/>
        <v>0.3087248322147651</v>
      </c>
      <c r="H25" s="10">
        <f t="shared" si="1"/>
        <v>6.6401251244134832E-2</v>
      </c>
      <c r="J25" t="s">
        <v>65</v>
      </c>
      <c r="K25" t="s">
        <v>65</v>
      </c>
      <c r="L25" t="s">
        <v>65</v>
      </c>
      <c r="M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51">
        <v>1342.86</v>
      </c>
      <c r="E26" s="51">
        <v>1360</v>
      </c>
      <c r="F26" s="39">
        <v>1837.5</v>
      </c>
      <c r="G26" s="18">
        <f t="shared" si="0"/>
        <v>0.35110294117647056</v>
      </c>
      <c r="H26" s="54">
        <f t="shared" si="1"/>
        <v>0.36834815245073954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3">
        <v>1216.07</v>
      </c>
      <c r="E27" s="53">
        <v>1241.6666666666667</v>
      </c>
      <c r="F27" s="40">
        <v>1368.75</v>
      </c>
      <c r="G27" s="16">
        <f t="shared" si="0"/>
        <v>0.10234899328859054</v>
      </c>
      <c r="H27" s="10">
        <f t="shared" si="1"/>
        <v>0.1255519830272929</v>
      </c>
    </row>
    <row r="28" spans="1:17" ht="15.75">
      <c r="A28" s="1">
        <v>25</v>
      </c>
      <c r="B28" s="5" t="s">
        <v>51</v>
      </c>
      <c r="C28" s="3" t="s">
        <v>78</v>
      </c>
      <c r="D28" s="51">
        <v>702.14</v>
      </c>
      <c r="E28" s="51">
        <v>650</v>
      </c>
      <c r="F28" s="39">
        <v>954.17</v>
      </c>
      <c r="G28" s="15">
        <f t="shared" si="0"/>
        <v>0.46795384615384611</v>
      </c>
      <c r="H28" s="4">
        <f t="shared" si="1"/>
        <v>0.35894550944256126</v>
      </c>
    </row>
    <row r="29" spans="1:17" ht="15.75">
      <c r="A29" s="11">
        <v>26</v>
      </c>
      <c r="B29" s="12" t="s">
        <v>51</v>
      </c>
      <c r="C29" s="13" t="s">
        <v>79</v>
      </c>
      <c r="D29" s="53">
        <v>570</v>
      </c>
      <c r="E29" s="53">
        <v>512.5</v>
      </c>
      <c r="F29" s="40">
        <v>783.33333333333337</v>
      </c>
      <c r="G29" s="16">
        <f t="shared" si="0"/>
        <v>0.52845528455284563</v>
      </c>
      <c r="H29" s="10">
        <f t="shared" si="1"/>
        <v>0.37426900584795331</v>
      </c>
      <c r="P29" t="s">
        <v>65</v>
      </c>
    </row>
    <row r="30" spans="1:17" ht="15.75">
      <c r="A30" s="1">
        <v>27</v>
      </c>
      <c r="B30" s="5" t="s">
        <v>53</v>
      </c>
      <c r="C30" s="3" t="s">
        <v>80</v>
      </c>
      <c r="D30" s="51">
        <v>721.43</v>
      </c>
      <c r="E30" s="51">
        <v>571.42999999999995</v>
      </c>
      <c r="F30" s="39">
        <v>817.85714285714289</v>
      </c>
      <c r="G30" s="15">
        <f t="shared" si="0"/>
        <v>0.43124642188394546</v>
      </c>
      <c r="H30" s="4">
        <f t="shared" si="1"/>
        <v>0.13366112146312595</v>
      </c>
      <c r="K30" t="s">
        <v>65</v>
      </c>
      <c r="L30" t="s">
        <v>65</v>
      </c>
      <c r="N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3">
        <v>1033.33</v>
      </c>
      <c r="E31" s="53">
        <v>612.5</v>
      </c>
      <c r="F31" s="40">
        <v>975</v>
      </c>
      <c r="G31" s="16">
        <f t="shared" si="0"/>
        <v>0.59183673469387754</v>
      </c>
      <c r="H31" s="10">
        <f t="shared" si="1"/>
        <v>-5.6448569188932804E-2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51">
        <v>270</v>
      </c>
      <c r="E32" s="51">
        <v>233.33333333333334</v>
      </c>
      <c r="F32" s="39">
        <v>260</v>
      </c>
      <c r="G32" s="15">
        <f t="shared" si="0"/>
        <v>0.11428571428571424</v>
      </c>
      <c r="H32" s="4">
        <f t="shared" si="1"/>
        <v>-3.7037037037037035E-2</v>
      </c>
      <c r="I32" t="s">
        <v>65</v>
      </c>
      <c r="N32" t="s">
        <v>65</v>
      </c>
      <c r="O32" t="s">
        <v>65</v>
      </c>
    </row>
    <row r="33" spans="1:13" ht="13.5" customHeight="1">
      <c r="A33" s="11">
        <v>30</v>
      </c>
      <c r="B33" s="12" t="s">
        <v>59</v>
      </c>
      <c r="C33" s="13" t="s">
        <v>82</v>
      </c>
      <c r="D33" s="53">
        <v>1442.86</v>
      </c>
      <c r="E33" s="53">
        <v>1621.4285714285713</v>
      </c>
      <c r="F33" s="40">
        <v>1928.57142857143</v>
      </c>
      <c r="G33" s="16">
        <f t="shared" si="0"/>
        <v>0.18942731277533137</v>
      </c>
      <c r="H33" s="10">
        <f t="shared" si="1"/>
        <v>0.33663101657224553</v>
      </c>
      <c r="M33" t="s">
        <v>65</v>
      </c>
    </row>
    <row r="34" spans="1:13" ht="15.75">
      <c r="A34" s="1">
        <v>31</v>
      </c>
      <c r="B34" s="5" t="s">
        <v>83</v>
      </c>
      <c r="C34" s="3" t="s">
        <v>84</v>
      </c>
      <c r="D34" s="51">
        <v>1970</v>
      </c>
      <c r="E34" s="51">
        <v>2030</v>
      </c>
      <c r="F34" s="39">
        <v>1925</v>
      </c>
      <c r="G34" s="18">
        <f t="shared" si="0"/>
        <v>-5.1724137931034482E-2</v>
      </c>
      <c r="H34" s="54">
        <f t="shared" si="1"/>
        <v>-2.2842639593908629E-2</v>
      </c>
      <c r="L34" t="s">
        <v>65</v>
      </c>
    </row>
    <row r="35" spans="1:13" ht="15.75">
      <c r="A35" s="11">
        <v>32</v>
      </c>
      <c r="B35" s="12" t="s">
        <v>62</v>
      </c>
      <c r="C35" s="13" t="s">
        <v>85</v>
      </c>
      <c r="D35" s="53"/>
      <c r="E35" s="53">
        <v>500</v>
      </c>
      <c r="F35" s="40">
        <v>420</v>
      </c>
      <c r="G35" s="16">
        <f t="shared" si="0"/>
        <v>-0.16</v>
      </c>
      <c r="H35" s="10"/>
    </row>
    <row r="36" spans="1:13" ht="15.75">
      <c r="A36" s="7" t="s">
        <v>86</v>
      </c>
      <c r="B36" s="7"/>
      <c r="C36" s="7"/>
      <c r="D36" s="7"/>
      <c r="F36" s="44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8898-CA58-4E87-93C4-A74D690621A5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Retail</vt:lpstr>
      <vt:lpstr>Wholesale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2024-10-07T04:15:24Z</cp:lastPrinted>
  <dcterms:created xsi:type="dcterms:W3CDTF">2021-06-15T08:30:18Z</dcterms:created>
  <dcterms:modified xsi:type="dcterms:W3CDTF">2024-12-14T04:55:40Z</dcterms:modified>
</cp:coreProperties>
</file>