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6" l="1"/>
  <c r="H21" i="96" l="1"/>
  <c r="H26" i="96"/>
  <c r="H16" i="96"/>
  <c r="G35" i="2"/>
  <c r="H7" i="2" l="1"/>
  <c r="G7" i="2"/>
  <c r="H29" i="96" l="1"/>
  <c r="G24" i="96"/>
  <c r="H22" i="96"/>
  <c r="G21" i="96"/>
  <c r="H11" i="96" l="1"/>
  <c r="G32" i="96" l="1"/>
  <c r="H30" i="96"/>
  <c r="G29" i="96"/>
  <c r="G26" i="96"/>
  <c r="H32" i="96" l="1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<sst xmlns="http://schemas.openxmlformats.org/spreadsheetml/2006/main" count="230" uniqueCount="99">
  <si>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</si>
  <si>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</si>
  <si>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</si>
  <si>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</si>
  <si>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</si>
  <si>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</si>
  <si>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</si>
  <si>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</si>
  <si>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</si>
  <si>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</si>
  <si>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</si>
  <si>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</si>
  <si>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</si>
  <si>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</si>
  <si>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</si>
  <si>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</si>
  <si>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</si>
  <si>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</si>
  <si>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</si>
  <si>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</si>
  <si>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</si>
  <si>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</si>
  <si>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</si>
  <si>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</si>
  <si>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</si>
  <si>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</si>
  <si>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</si>
  <si>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</si>
  <si>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</si>
  <si>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</si>
  <si>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</si>
  <si>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</si>
  <si>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</si>
  <si>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</si>
  <si>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</si>
  <si>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</si>
  <si>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</si>
  <si>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</si>
  <si>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</si>
  <si>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</si>
  <si>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</si>
  <si>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</si>
  <si>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</si>
  <si>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</si>
  <si>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</si>
  <si>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</si>
  <si>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</si>
  <si>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</si>
  <si>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</si>
  <si>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</si>
  <si>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</si>
  <si>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</si>
  <si>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</si>
  <si>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</si>
  <si>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</si>
  <si>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</si>
  <si>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</si>
  <si>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</si>
  <si>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</si>
  <si>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</si>
  <si>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</si>
  <si>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</si>
  <si>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</si>
  <si>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</si>
  <si>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</si>
  <si>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</si>
  <si>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</si>
  <si>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</si>
  <si>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</si>
  <si>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</si>
  <si>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</si>
  <si>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</si>
  <si>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</si>
  <si>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</si>
  <si>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</si>
  <si>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</si>
  <si>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</si>
  <si>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</si>
  <si>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</si>
  <si>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</si>
  <si>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</si>
  <si>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</si>
  <si>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</si>
  <si>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</si>
  <si>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</si>
  <si>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</si>
  <si>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</si>
  <si>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</si>
  <si>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</si>
  <si>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</si>
  <si>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</si>
  <si>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</si>
  <si>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July</t>
    </r>
  </si>
  <si>
    <r>
      <t>Compared to 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July 2024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</si>
  <si>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>th</t>
    </r>
    <r>
      <rPr>
        <b/>
        <sz val="11"/>
        <color indexed="8"/>
        <rFont val="Times New Roman"/>
        <family val="1"/>
        <charset val="134"/>
      </rPr>
      <t xml:space="preserve"> week of July 2024</t>
    </r>
  </si>
  <si>
    <r>
      <t>4</t>
    </r>
    <r>
      <rPr>
        <b/>
        <vertAlign val="superscript"/>
        <sz val="11"/>
        <color indexed="8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 xml:space="preserve"> week of July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</si>
  <si>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July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</si>
  <si>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July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</si>
  <si>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 July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</si>
</sst>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L35" sqref="L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48">
        <v>2023</v>
      </c>
      <c r="E2" s="60">
        <v>2024</v>
      </c>
      <c r="F2" s="60"/>
      <c r="G2" s="58" t="s">
        <v>94</v>
      </c>
      <c r="H2" s="58"/>
      <c r="I2" t="s">
        <v>65</v>
      </c>
      <c r="J2" t="s">
        <v>65</v>
      </c>
      <c r="L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96</v>
      </c>
      <c r="E3" s="43" t="s">
        <v>92</v>
      </c>
      <c r="F3" s="43" t="s">
        <v>95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3066.67</v>
      </c>
      <c r="E4" s="51">
        <v>2675</v>
      </c>
      <c r="F4" s="41">
        <v>2050</v>
      </c>
      <c r="G4" s="15">
        <f t="shared" ref="G4:G35" si="0">+(F4-E4)/E4</f>
        <v>-0.23364485981308411</v>
      </c>
      <c r="H4" s="4">
        <f t="shared" ref="H4:H34" si="1">+((F4-D4)/D4)</f>
        <v>-0.33152246573645028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1390</v>
      </c>
      <c r="E5" s="53">
        <v>1260</v>
      </c>
      <c r="F5" s="47">
        <v>1173.4100000000001</v>
      </c>
      <c r="G5" s="16">
        <f t="shared" si="0"/>
        <v>-6.8722222222222157E-2</v>
      </c>
      <c r="H5" s="10">
        <f t="shared" si="1"/>
        <v>-0.15582014388489202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1450</v>
      </c>
      <c r="E6" s="51">
        <v>1450</v>
      </c>
      <c r="F6" s="41">
        <v>1441.67</v>
      </c>
      <c r="G6" s="18">
        <f t="shared" si="0"/>
        <v>-5.7448275862068462E-3</v>
      </c>
      <c r="H6" s="4">
        <f t="shared" si="1"/>
        <v>-5.7448275862068462E-3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1100</v>
      </c>
      <c r="E7" s="52">
        <v>1033.33</v>
      </c>
      <c r="F7" s="42">
        <v>1075</v>
      </c>
      <c r="G7" s="16">
        <f t="shared" ref="G7" si="2">+(F7-E7)/E7</f>
        <v>4.0325936535279217E-2</v>
      </c>
      <c r="H7" s="10">
        <f t="shared" ref="H7" si="3">+((F7-D7)/D7)</f>
        <v>-2.2727272727272728E-2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1814.29</v>
      </c>
      <c r="E8" s="51">
        <v>1733.33</v>
      </c>
      <c r="F8" s="41">
        <v>1728.57</v>
      </c>
      <c r="G8" s="15">
        <f t="shared" si="0"/>
        <v>-2.7461591272290855E-3</v>
      </c>
      <c r="H8" s="4">
        <f t="shared" si="1"/>
        <v>-4.7247132487088631E-2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935.71</v>
      </c>
      <c r="E9" s="52">
        <v>745.83</v>
      </c>
      <c r="F9" s="42">
        <v>842.86</v>
      </c>
      <c r="G9" s="16">
        <f t="shared" si="0"/>
        <v>0.13009667082310977</v>
      </c>
      <c r="H9" s="10">
        <f t="shared" si="1"/>
        <v>-9.9229462119673845E-2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1457.14</v>
      </c>
      <c r="E10" s="51">
        <v>1425</v>
      </c>
      <c r="F10" s="41">
        <v>1416.67</v>
      </c>
      <c r="G10" s="15">
        <f t="shared" si="0"/>
        <v>-5.8456140350876679E-3</v>
      </c>
      <c r="H10" s="4">
        <f t="shared" si="1"/>
        <v>-2.7773583869772311E-2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557.14</v>
      </c>
      <c r="E11" s="52">
        <v>244.17</v>
      </c>
      <c r="F11" s="42">
        <v>417.86</v>
      </c>
      <c r="G11" s="16">
        <f t="shared" si="0"/>
        <v>0.71134865053036833</v>
      </c>
      <c r="H11" s="10">
        <f t="shared" si="1"/>
        <v>-0.249991025595003</v>
      </c>
    </row>
    <row r="12" spans="1:16" ht="15.75">
      <c r="A12" s="1">
        <v>9</v>
      </c>
      <c r="B12" s="2" t="s">
        <v>20</v>
      </c>
      <c r="C12" s="3" t="s">
        <v>69</v>
      </c>
      <c r="D12" s="51">
        <v>1400</v>
      </c>
      <c r="E12" s="51">
        <v>1100</v>
      </c>
      <c r="F12" s="41">
        <v>1000</v>
      </c>
      <c r="G12" s="18">
        <f t="shared" si="0"/>
        <v>-9.0909090909090912E-2</v>
      </c>
      <c r="H12" s="4">
        <f t="shared" si="1"/>
        <v>-0.2857142857142857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725</v>
      </c>
      <c r="E13" s="52">
        <v>683.33</v>
      </c>
      <c r="F13" s="42">
        <v>775</v>
      </c>
      <c r="G13" s="16">
        <f t="shared" si="0"/>
        <v>0.13415187391157998</v>
      </c>
      <c r="H13" s="10">
        <f t="shared" si="1"/>
        <v>6.8965517241379309E-2</v>
      </c>
    </row>
    <row r="14" spans="1:16" ht="15.75">
      <c r="A14" s="1">
        <v>11</v>
      </c>
      <c r="B14" s="2" t="s">
        <v>24</v>
      </c>
      <c r="C14" s="3" t="s">
        <v>70</v>
      </c>
      <c r="D14" s="51">
        <v>1164.29</v>
      </c>
      <c r="E14" s="51">
        <v>916.67</v>
      </c>
      <c r="F14" s="41">
        <v>1000</v>
      </c>
      <c r="G14" s="15">
        <f t="shared" si="0"/>
        <v>9.0905123981367394E-2</v>
      </c>
      <c r="H14" s="4">
        <f t="shared" si="1"/>
        <v>-0.14110745604617403</v>
      </c>
    </row>
    <row r="15" spans="1:16" ht="15.75">
      <c r="A15" s="1">
        <v>12</v>
      </c>
      <c r="B15" s="12" t="s">
        <v>26</v>
      </c>
      <c r="C15" s="13" t="s">
        <v>27</v>
      </c>
      <c r="D15" s="52">
        <v>440</v>
      </c>
      <c r="E15" s="52">
        <v>300</v>
      </c>
      <c r="F15" s="42">
        <v>341.67</v>
      </c>
      <c r="G15" s="16">
        <f t="shared" si="0"/>
        <v>0.13890000000000005</v>
      </c>
      <c r="H15" s="10">
        <f t="shared" si="1"/>
        <v>-0.22347727272727269</v>
      </c>
    </row>
    <row r="16" spans="1:16" ht="15.75">
      <c r="A16" s="1">
        <v>13</v>
      </c>
      <c r="B16" s="2" t="s">
        <v>28</v>
      </c>
      <c r="C16" s="3" t="s">
        <v>29</v>
      </c>
      <c r="D16" s="51">
        <v>675</v>
      </c>
      <c r="E16" s="51">
        <v>575</v>
      </c>
      <c r="F16" s="41">
        <v>381.25</v>
      </c>
      <c r="G16" s="15">
        <f t="shared" si="0"/>
        <v>-0.33695652173913043</v>
      </c>
      <c r="H16" s="4">
        <f t="shared" si="1"/>
        <v>-0.43518518518518517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480</v>
      </c>
      <c r="E17" s="52">
        <v>383.33</v>
      </c>
      <c r="F17" s="42">
        <v>444</v>
      </c>
      <c r="G17" s="16">
        <f t="shared" si="0"/>
        <v>0.15827094148644777</v>
      </c>
      <c r="H17" s="10">
        <f t="shared" si="1"/>
        <v>-7.4999999999999997E-2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1400</v>
      </c>
      <c r="E18" s="51">
        <v>1608.33</v>
      </c>
      <c r="F18" s="41">
        <v>1428.57</v>
      </c>
      <c r="G18" s="15">
        <f t="shared" si="0"/>
        <v>-0.11176810729141408</v>
      </c>
      <c r="H18" s="4">
        <f t="shared" si="1"/>
        <v>2.0407142857142811E-2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2475</v>
      </c>
      <c r="E19" s="52">
        <v>2191.67</v>
      </c>
      <c r="F19" s="42">
        <v>2278.5700000000002</v>
      </c>
      <c r="G19" s="16">
        <f t="shared" si="0"/>
        <v>3.9650129809688545E-2</v>
      </c>
      <c r="H19" s="10">
        <f t="shared" si="1"/>
        <v>-7.9365656565656501E-2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950</v>
      </c>
      <c r="E20" s="51">
        <v>650</v>
      </c>
      <c r="F20" s="41">
        <v>716.87</v>
      </c>
      <c r="G20" s="15">
        <f t="shared" si="0"/>
        <v>0.10287692307692309</v>
      </c>
      <c r="H20" s="4">
        <f t="shared" si="1"/>
        <v>-0.24540000000000001</v>
      </c>
    </row>
    <row r="21" spans="1:17" ht="15.75">
      <c r="A21" s="11">
        <v>18</v>
      </c>
      <c r="B21" s="12" t="s">
        <v>38</v>
      </c>
      <c r="C21" s="13" t="s">
        <v>39</v>
      </c>
      <c r="D21" s="52">
        <v>1060</v>
      </c>
      <c r="E21" s="52">
        <v>790</v>
      </c>
      <c r="F21" s="42">
        <v>767.86</v>
      </c>
      <c r="G21" s="16">
        <f t="shared" si="0"/>
        <v>-2.8025316455696184E-2</v>
      </c>
      <c r="H21" s="10">
        <f t="shared" si="1"/>
        <v>-0.27560377358490562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1640</v>
      </c>
      <c r="E22" s="51">
        <v>1566.67</v>
      </c>
      <c r="F22" s="41">
        <v>1385.71</v>
      </c>
      <c r="G22" s="15">
        <f t="shared" si="0"/>
        <v>-0.11550613722098466</v>
      </c>
      <c r="H22" s="4">
        <f t="shared" si="1"/>
        <v>-0.15505487804878046</v>
      </c>
    </row>
    <row r="23" spans="1:17" ht="15.75">
      <c r="A23" s="11">
        <v>20</v>
      </c>
      <c r="B23" s="12" t="s">
        <v>41</v>
      </c>
      <c r="C23" s="14" t="s">
        <v>42</v>
      </c>
      <c r="D23" s="52">
        <v>1120</v>
      </c>
      <c r="E23" s="52">
        <v>775</v>
      </c>
      <c r="F23" s="42">
        <v>910</v>
      </c>
      <c r="G23" s="16">
        <f t="shared" si="0"/>
        <v>0.17419354838709677</v>
      </c>
      <c r="H23" s="10">
        <f t="shared" si="1"/>
        <v>-0.1875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1470</v>
      </c>
      <c r="E24" s="51">
        <v>1200</v>
      </c>
      <c r="F24" s="41">
        <v>1380</v>
      </c>
      <c r="G24" s="15">
        <f t="shared" si="0"/>
        <v>0.15</v>
      </c>
      <c r="H24" s="4">
        <f t="shared" si="1"/>
        <v>-6.1224489795918366E-2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1335.71</v>
      </c>
      <c r="E25" s="52">
        <v>1083.33</v>
      </c>
      <c r="F25" s="42">
        <v>921.43</v>
      </c>
      <c r="G25" s="16">
        <f t="shared" si="0"/>
        <v>-0.14944661368188825</v>
      </c>
      <c r="H25" s="10">
        <f t="shared" si="1"/>
        <v>-0.31015714488923501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1416.67</v>
      </c>
      <c r="E26" s="51">
        <v>1400</v>
      </c>
      <c r="F26" s="41">
        <v>1303.57</v>
      </c>
      <c r="G26" s="19">
        <f t="shared" si="0"/>
        <v>-6.887857142857147E-2</v>
      </c>
      <c r="H26" s="20">
        <f t="shared" si="1"/>
        <v>-7.9835106270338282E-2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1460</v>
      </c>
      <c r="E27" s="52">
        <v>1350</v>
      </c>
      <c r="F27" s="42">
        <v>1280</v>
      </c>
      <c r="G27" s="16">
        <f t="shared" si="0"/>
        <v>-5.185185185185185E-2</v>
      </c>
      <c r="H27" s="10">
        <f t="shared" si="1"/>
        <v>-0.12328767123287671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771.43</v>
      </c>
      <c r="E28" s="51">
        <v>765</v>
      </c>
      <c r="F28" s="41">
        <v>614.29</v>
      </c>
      <c r="G28" s="15">
        <f t="shared" si="0"/>
        <v>-0.19700653594771247</v>
      </c>
      <c r="H28" s="4">
        <f t="shared" si="1"/>
        <v>-0.20369962277847634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600</v>
      </c>
      <c r="E29" s="52">
        <v>600</v>
      </c>
      <c r="F29" s="42">
        <v>487.5</v>
      </c>
      <c r="G29" s="16">
        <f t="shared" si="0"/>
        <v>-0.1875</v>
      </c>
      <c r="H29" s="10">
        <f t="shared" si="1"/>
        <v>-0.1875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51">
        <v>935.71</v>
      </c>
      <c r="E30" s="51">
        <v>716.67</v>
      </c>
      <c r="F30" s="41">
        <v>639.29</v>
      </c>
      <c r="G30" s="15">
        <f t="shared" si="0"/>
        <v>-0.10797159082981009</v>
      </c>
      <c r="H30" s="4">
        <f t="shared" si="1"/>
        <v>-0.31678618375351342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1220</v>
      </c>
      <c r="E31" s="52">
        <v>950</v>
      </c>
      <c r="F31" s="42">
        <v>978.57</v>
      </c>
      <c r="G31" s="16">
        <f t="shared" si="0"/>
        <v>3.0073684210526367E-2</v>
      </c>
      <c r="H31" s="4">
        <f t="shared" si="1"/>
        <v>-0.19789344262295078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433.33</v>
      </c>
      <c r="E32" s="51">
        <v>212.5</v>
      </c>
      <c r="F32" s="41">
        <v>262.5</v>
      </c>
      <c r="G32" s="15">
        <f t="shared" si="0"/>
        <v>0.23529411764705882</v>
      </c>
      <c r="H32" s="4">
        <f t="shared" si="1"/>
        <v>-0.39422610943161102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1720</v>
      </c>
      <c r="E33" s="52">
        <v>1650</v>
      </c>
      <c r="F33" s="42">
        <v>1600</v>
      </c>
      <c r="G33" s="16">
        <f t="shared" si="0"/>
        <v>-3.0303030303030304E-2</v>
      </c>
      <c r="H33" s="10">
        <f t="shared" si="1"/>
        <v>-6.9767441860465115E-2</v>
      </c>
    </row>
    <row r="34" spans="1:12" ht="15.75">
      <c r="A34" s="1">
        <v>31</v>
      </c>
      <c r="B34" s="5" t="s">
        <v>83</v>
      </c>
      <c r="C34" s="3" t="s">
        <v>84</v>
      </c>
      <c r="D34" s="51">
        <v>2262.5</v>
      </c>
      <c r="E34" s="51">
        <v>2240</v>
      </c>
      <c r="F34" s="41">
        <v>2057.14</v>
      </c>
      <c r="G34" s="18">
        <f t="shared" si="0"/>
        <v>-8.1633928571428635E-2</v>
      </c>
      <c r="H34" s="4">
        <f t="shared" si="1"/>
        <v>-9.0766850828729331E-2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/>
      <c r="E35" s="52">
        <v>516.66999999999996</v>
      </c>
      <c r="F35" s="42">
        <v>516.66999999999996</v>
      </c>
      <c r="G35" s="16">
        <f t="shared" si="0"/>
        <v>0</v>
      </c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opLeftCell="A19" workbookViewId="0">
      <selection activeCell="H24" sqref="H2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57" customHeight="1">
      <c r="A2" s="63" t="s">
        <v>1</v>
      </c>
      <c r="B2" s="64"/>
      <c r="C2" s="65"/>
      <c r="D2" s="49">
        <v>2023</v>
      </c>
      <c r="E2" s="70">
        <v>2024</v>
      </c>
      <c r="F2" s="71"/>
      <c r="G2" s="66" t="s">
        <v>93</v>
      </c>
      <c r="H2" s="67"/>
      <c r="I2" t="s">
        <v>65</v>
      </c>
    </row>
    <row r="3" spans="1:16" ht="44.25">
      <c r="A3" s="68" t="s">
        <v>2</v>
      </c>
      <c r="B3" s="69"/>
      <c r="C3" s="27" t="s">
        <v>3</v>
      </c>
      <c r="D3" s="28" t="s">
        <v>97</v>
      </c>
      <c r="E3" s="28" t="s">
        <v>98</v>
      </c>
      <c r="F3" s="28" t="s">
        <v>97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4345</v>
      </c>
      <c r="E4" s="36">
        <v>4426.67</v>
      </c>
      <c r="F4" s="34">
        <v>4070</v>
      </c>
      <c r="G4" s="38">
        <f t="shared" ref="G4:G13" si="0">(F4-E4)/E4</f>
        <v>-8.0572981496248891E-2</v>
      </c>
      <c r="H4" s="38">
        <f t="shared" ref="H4:H13" si="1">+(F4-D4)/D4</f>
        <v>-6.3291139240506333E-2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2904</v>
      </c>
      <c r="E5" s="37">
        <v>2393.33</v>
      </c>
      <c r="F5" s="39">
        <v>2356</v>
      </c>
      <c r="G5" s="40">
        <f t="shared" si="0"/>
        <v>-1.559751475976983E-2</v>
      </c>
      <c r="H5" s="40">
        <f t="shared" si="1"/>
        <v>-0.18870523415977961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2167</v>
      </c>
      <c r="E6" s="36">
        <v>2240</v>
      </c>
      <c r="F6" s="34">
        <v>2290</v>
      </c>
      <c r="G6" s="38">
        <f t="shared" si="0"/>
        <v>2.2321428571428572E-2</v>
      </c>
      <c r="H6" s="38">
        <f t="shared" si="1"/>
        <v>5.6760498384863869E-2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3220</v>
      </c>
      <c r="E7" s="37">
        <v>3013.33</v>
      </c>
      <c r="F7" s="39">
        <v>3133.33</v>
      </c>
      <c r="G7" s="40">
        <f t="shared" si="0"/>
        <v>3.9823052901607196E-2</v>
      </c>
      <c r="H7" s="40">
        <f t="shared" si="1"/>
        <v>-2.6916149068323004E-2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1747</v>
      </c>
      <c r="E8" s="36">
        <v>1386.67</v>
      </c>
      <c r="F8" s="34">
        <v>1393.33</v>
      </c>
      <c r="G8" s="38">
        <f t="shared" si="0"/>
        <v>4.8028730700165534E-3</v>
      </c>
      <c r="H8" s="38">
        <f t="shared" si="1"/>
        <v>-0.20244419004006872</v>
      </c>
    </row>
    <row r="9" spans="1:16" ht="15.75">
      <c r="A9" s="21">
        <v>6</v>
      </c>
      <c r="B9" s="22" t="s">
        <v>16</v>
      </c>
      <c r="C9" s="23" t="s">
        <v>17</v>
      </c>
      <c r="D9" s="37">
        <v>2773.3</v>
      </c>
      <c r="E9" s="37">
        <v>2596.67</v>
      </c>
      <c r="F9" s="39">
        <v>2520</v>
      </c>
      <c r="G9" s="40">
        <f t="shared" si="0"/>
        <v>-2.9526277886677964E-2</v>
      </c>
      <c r="H9" s="40">
        <f t="shared" si="1"/>
        <v>-9.1335232394620186E-2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795</v>
      </c>
      <c r="E10" s="36">
        <v>633.33000000000004</v>
      </c>
      <c r="F10" s="34">
        <v>760</v>
      </c>
      <c r="G10" s="38">
        <f t="shared" si="0"/>
        <v>0.20000631582271478</v>
      </c>
      <c r="H10" s="38">
        <f t="shared" si="1"/>
        <v>-4.40251572327044E-2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2150</v>
      </c>
      <c r="E11" s="37">
        <v>2035</v>
      </c>
      <c r="F11" s="39">
        <v>1995</v>
      </c>
      <c r="G11" s="40">
        <f t="shared" si="0"/>
        <v>-1.9656019656019656E-2</v>
      </c>
      <c r="H11" s="40">
        <f t="shared" si="1"/>
        <v>-7.2093023255813959E-2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1136</v>
      </c>
      <c r="E12" s="36">
        <v>926.67</v>
      </c>
      <c r="F12" s="34">
        <v>1090</v>
      </c>
      <c r="G12" s="38">
        <f t="shared" si="0"/>
        <v>0.17625476167351922</v>
      </c>
      <c r="H12" s="38">
        <f t="shared" si="1"/>
        <v>-4.0492957746478875E-2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1468</v>
      </c>
      <c r="E13" s="37">
        <v>1210</v>
      </c>
      <c r="F13" s="39">
        <v>1226.67</v>
      </c>
      <c r="G13" s="40">
        <f t="shared" si="0"/>
        <v>1.3776859504132292E-2</v>
      </c>
      <c r="H13" s="40">
        <f t="shared" si="1"/>
        <v>-0.16439373297002721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/>
      <c r="F14" s="34"/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>
        <v>635</v>
      </c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980</v>
      </c>
      <c r="E16" s="36">
        <v>720</v>
      </c>
      <c r="F16" s="34"/>
      <c r="G16" s="38"/>
      <c r="H16" s="38">
        <f t="shared" ref="H16" si="2">+(F16-D16)/D16</f>
        <v>-1</v>
      </c>
    </row>
    <row r="17" spans="1:15" ht="15.75">
      <c r="A17" s="21">
        <v>14</v>
      </c>
      <c r="B17" s="29" t="s">
        <v>32</v>
      </c>
      <c r="C17" s="23" t="s">
        <v>33</v>
      </c>
      <c r="D17" s="37">
        <v>1822.5</v>
      </c>
      <c r="E17" s="37">
        <v>1973.33</v>
      </c>
      <c r="F17" s="39">
        <v>1972</v>
      </c>
      <c r="G17" s="40">
        <f t="shared" ref="G17:G26" si="3">(F17-E17)/E17</f>
        <v>-6.7398762497905941E-4</v>
      </c>
      <c r="H17" s="40">
        <f t="shared" ref="H17:H26" si="4">+(F17-D17)/D17</f>
        <v>8.203017832647462E-2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3830</v>
      </c>
      <c r="E18" s="36">
        <v>3620</v>
      </c>
      <c r="F18" s="34">
        <v>3640</v>
      </c>
      <c r="G18" s="38">
        <f t="shared" si="3"/>
        <v>5.5248618784530384E-3</v>
      </c>
      <c r="H18" s="38">
        <f t="shared" si="4"/>
        <v>-4.960835509138381E-2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1160</v>
      </c>
      <c r="E19" s="37">
        <v>1066.67</v>
      </c>
      <c r="F19" s="39">
        <v>1090</v>
      </c>
      <c r="G19" s="40">
        <f t="shared" si="3"/>
        <v>2.1871806650604148E-2</v>
      </c>
      <c r="H19" s="40">
        <f t="shared" si="4"/>
        <v>-6.0344827586206899E-2</v>
      </c>
    </row>
    <row r="20" spans="1:15" ht="15.75">
      <c r="A20" s="24">
        <v>17</v>
      </c>
      <c r="B20" s="26" t="s">
        <v>38</v>
      </c>
      <c r="C20" s="25" t="s">
        <v>39</v>
      </c>
      <c r="D20" s="36">
        <v>1353</v>
      </c>
      <c r="E20" s="36">
        <v>1160</v>
      </c>
      <c r="F20" s="34">
        <v>1115</v>
      </c>
      <c r="G20" s="38">
        <f t="shared" si="3"/>
        <v>-3.8793103448275863E-2</v>
      </c>
      <c r="H20" s="38">
        <f t="shared" si="4"/>
        <v>-0.17590539541759054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2100</v>
      </c>
      <c r="E21" s="37">
        <v>1855</v>
      </c>
      <c r="F21" s="39">
        <v>1810</v>
      </c>
      <c r="G21" s="40">
        <f t="shared" si="3"/>
        <v>-2.4258760107816711E-2</v>
      </c>
      <c r="H21" s="40">
        <f t="shared" si="4"/>
        <v>-0.1380952380952381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1387</v>
      </c>
      <c r="E22" s="36">
        <v>1160</v>
      </c>
      <c r="F22" s="34">
        <v>1220</v>
      </c>
      <c r="G22" s="38">
        <f t="shared" si="3"/>
        <v>5.1724137931034482E-2</v>
      </c>
      <c r="H22" s="38">
        <f t="shared" si="4"/>
        <v>-0.12040374909877433</v>
      </c>
    </row>
    <row r="23" spans="1:15" ht="15.75">
      <c r="A23" s="21">
        <v>20</v>
      </c>
      <c r="B23" s="22" t="s">
        <v>43</v>
      </c>
      <c r="C23" s="23" t="s">
        <v>44</v>
      </c>
      <c r="D23" s="37">
        <v>1900</v>
      </c>
      <c r="E23" s="37">
        <v>1686.67</v>
      </c>
      <c r="F23" s="39">
        <v>1766.67</v>
      </c>
      <c r="G23" s="40">
        <f t="shared" si="3"/>
        <v>4.7430736302892677E-2</v>
      </c>
      <c r="H23" s="40">
        <f t="shared" si="4"/>
        <v>-7.0173684210526277E-2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1280</v>
      </c>
      <c r="F24" s="34">
        <v>1220</v>
      </c>
      <c r="G24" s="38">
        <f t="shared" si="3"/>
        <v>-4.6875E-2</v>
      </c>
      <c r="H24" s="38"/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1712.5</v>
      </c>
      <c r="E25" s="37">
        <v>1660</v>
      </c>
      <c r="F25" s="39">
        <v>1724</v>
      </c>
      <c r="G25" s="40">
        <f t="shared" si="3"/>
        <v>3.8554216867469883E-2</v>
      </c>
      <c r="H25" s="40">
        <f t="shared" ref="H25:H32" si="5">+(F25-D25)/D25</f>
        <v>6.7153284671532844E-3</v>
      </c>
    </row>
    <row r="26" spans="1:15" ht="15.75">
      <c r="A26" s="24">
        <v>23</v>
      </c>
      <c r="B26" s="26" t="s">
        <v>49</v>
      </c>
      <c r="C26" s="25" t="s">
        <v>50</v>
      </c>
      <c r="D26" s="36">
        <v>2830</v>
      </c>
      <c r="E26" s="36">
        <v>2190</v>
      </c>
      <c r="F26" s="34">
        <v>2175</v>
      </c>
      <c r="G26" s="38">
        <f t="shared" si="3"/>
        <v>-6.8493150684931503E-3</v>
      </c>
      <c r="H26" s="38">
        <f t="shared" si="4"/>
        <v>-0.2314487632508834</v>
      </c>
    </row>
    <row r="27" spans="1:15" ht="15.75">
      <c r="A27" s="21">
        <v>24</v>
      </c>
      <c r="B27" s="22" t="s">
        <v>51</v>
      </c>
      <c r="C27" s="23" t="s">
        <v>52</v>
      </c>
      <c r="D27" s="37">
        <v>1082</v>
      </c>
      <c r="E27" s="37">
        <v>984</v>
      </c>
      <c r="F27" s="39">
        <v>902.5</v>
      </c>
      <c r="G27" s="40">
        <f t="shared" ref="G27:G33" si="6">(F27-E27)/E27</f>
        <v>-8.282520325203252E-2</v>
      </c>
      <c r="H27" s="40">
        <f t="shared" si="5"/>
        <v>-0.16589648798521256</v>
      </c>
    </row>
    <row r="28" spans="1:15" ht="15.75">
      <c r="A28" s="24">
        <v>25</v>
      </c>
      <c r="B28" s="26" t="s">
        <v>53</v>
      </c>
      <c r="C28" s="25" t="s">
        <v>54</v>
      </c>
      <c r="D28" s="36">
        <v>1327</v>
      </c>
      <c r="E28" s="36">
        <v>1146.67</v>
      </c>
      <c r="F28" s="34">
        <v>1066.67</v>
      </c>
      <c r="G28" s="38">
        <f t="shared" si="6"/>
        <v>-6.9767239048723687E-2</v>
      </c>
      <c r="H28" s="38">
        <f t="shared" si="5"/>
        <v>-0.19617935192162766</v>
      </c>
    </row>
    <row r="29" spans="1:15" ht="15.75">
      <c r="A29" s="21">
        <v>26</v>
      </c>
      <c r="B29" s="22" t="s">
        <v>55</v>
      </c>
      <c r="C29" s="23" t="s">
        <v>56</v>
      </c>
      <c r="D29" s="37">
        <v>1357</v>
      </c>
      <c r="E29" s="37">
        <v>1430</v>
      </c>
      <c r="F29" s="39">
        <v>1420</v>
      </c>
      <c r="G29" s="40">
        <f t="shared" si="6"/>
        <v>-6.993006993006993E-3</v>
      </c>
      <c r="H29" s="40">
        <f t="shared" si="5"/>
        <v>4.6425939572586589E-2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590</v>
      </c>
      <c r="E30" s="36">
        <v>360</v>
      </c>
      <c r="F30" s="34">
        <v>405</v>
      </c>
      <c r="G30" s="38">
        <f t="shared" si="6"/>
        <v>0.125</v>
      </c>
      <c r="H30" s="38">
        <f t="shared" si="5"/>
        <v>-0.3135593220338983</v>
      </c>
    </row>
    <row r="31" spans="1:15" ht="15.75">
      <c r="A31" s="21">
        <v>28</v>
      </c>
      <c r="B31" s="22" t="s">
        <v>59</v>
      </c>
      <c r="C31" s="23" t="s">
        <v>60</v>
      </c>
      <c r="D31" s="37">
        <v>1933</v>
      </c>
      <c r="E31" s="37">
        <v>2120</v>
      </c>
      <c r="F31" s="39">
        <v>2100</v>
      </c>
      <c r="G31" s="40">
        <f t="shared" si="6"/>
        <v>-9.433962264150943E-3</v>
      </c>
      <c r="H31" s="40">
        <f t="shared" si="5"/>
        <v>8.6394205897568549E-2</v>
      </c>
    </row>
    <row r="32" spans="1:15" ht="15.75">
      <c r="A32" s="24">
        <v>29</v>
      </c>
      <c r="B32" s="26" t="s">
        <v>61</v>
      </c>
      <c r="C32" s="25" t="s">
        <v>84</v>
      </c>
      <c r="D32" s="36">
        <v>3090</v>
      </c>
      <c r="E32" s="36">
        <v>2770</v>
      </c>
      <c r="F32" s="34">
        <v>2740</v>
      </c>
      <c r="G32" s="38">
        <f t="shared" si="6"/>
        <v>-1.0830324909747292E-2</v>
      </c>
      <c r="H32" s="38">
        <f t="shared" si="5"/>
        <v>-0.11326860841423948</v>
      </c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>
        <v>980</v>
      </c>
      <c r="F33" s="39"/>
      <c r="G33" s="40"/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2024-08-05T09:57:37Z</dcterms:modified>
</cp:coreProperties>
</file>