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" l="1"/>
  <c r="H33" i="96" l="1"/>
  <c r="H14" i="96"/>
  <c r="G21" i="2" l="1"/>
  <c r="G23" i="96" l="1"/>
  <c r="H23" i="96" l="1"/>
  <c r="H21" i="96" l="1"/>
  <c r="H32" i="96" l="1"/>
  <c r="H11" i="96" l="1"/>
  <c r="H26" i="96" l="1"/>
  <c r="H16" i="2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<sst xmlns="http://schemas.openxmlformats.org/spreadsheetml/2006/main" count="235" uniqueCount="98">
  <si>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</si>
  <si>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</si>
  <si>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</si>
  <si>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</si>
  <si>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</si>
  <si>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</si>
  <si>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</si>
  <si>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</si>
  <si>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</si>
  <si>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</si>
  <si>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</si>
  <si>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</si>
  <si>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</si>
  <si>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</si>
  <si>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</si>
  <si>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</si>
  <si>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</si>
  <si>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</si>
  <si>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</si>
  <si>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</si>
  <si>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</si>
  <si>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</si>
  <si>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</si>
  <si>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</si>
  <si>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</si>
  <si>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</si>
  <si>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</si>
  <si>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</si>
  <si>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</si>
  <si>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</si>
  <si>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</si>
  <si>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</si>
  <si>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</si>
  <si>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</si>
  <si>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</si>
  <si>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</si>
  <si>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</si>
  <si>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</si>
  <si>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</si>
  <si>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</si>
  <si>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</si>
  <si>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</si>
  <si>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</si>
  <si>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</si>
  <si>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</si>
  <si>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</si>
  <si>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</si>
  <si>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</si>
  <si>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</si>
  <si>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</si>
  <si>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</si>
  <si>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</si>
  <si>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</si>
  <si>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</si>
  <si>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</si>
  <si>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</si>
  <si>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</si>
  <si>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</si>
  <si>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</si>
  <si>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</si>
  <si>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</si>
  <si>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</si>
  <si>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</si>
  <si>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</si>
  <si>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</si>
  <si>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</si>
  <si>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</si>
  <si>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</si>
  <si>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</si>
  <si>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</si>
  <si>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</si>
  <si>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</si>
  <si>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</si>
  <si>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</si>
  <si>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</si>
  <si>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</si>
  <si>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</si>
  <si>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</si>
  <si>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</si>
  <si>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</si>
  <si>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</si>
  <si>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</si>
  <si>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</si>
  <si>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</si>
  <si>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</si>
  <si>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</si>
  <si>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</si>
  <si>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</si>
  <si>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</si>
  <si>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</si>
  <si>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</si>
  <si>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</si>
  <si>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3</t>
    </r>
    <r>
      <rPr>
        <b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Sep.</t>
    </r>
  </si>
  <si>
    <r>
      <t>Average of 3</t>
    </r>
    <r>
      <rPr>
        <b/>
        <vertAlign val="superscript"/>
        <sz val="11"/>
        <color theme="1"/>
        <rFont val="Calisto MT"/>
        <family val="1"/>
      </rPr>
      <t xml:space="preserve">rd </t>
    </r>
    <r>
      <rPr>
        <b/>
        <sz val="11"/>
        <color theme="1"/>
        <rFont val="Calisto MT"/>
        <family val="1"/>
      </rPr>
      <t>week of  Sep.</t>
    </r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</si>
  <si>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Sep.</t>
    </r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</si>
  <si>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 Sep.</t>
    </r>
  </si>
  <si>
    <r>
      <t>Compared to 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 Sep. 2024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</si>
  <si>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 xml:space="preserve">th </t>
    </r>
    <r>
      <rPr>
        <b/>
        <sz val="11"/>
        <color indexed="8"/>
        <rFont val="Times New Roman"/>
        <family val="1"/>
        <charset val="134"/>
      </rPr>
      <t>week of Sep.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</si>
</sst>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Border="1"/>
    <xf numFmtId="2" fontId="0" fillId="7" borderId="2" xfId="0" applyNumberForma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N29" sqref="N29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6" ht="67.5" customHeight="1">
      <c r="A2" s="56" t="s">
        <v>1</v>
      </c>
      <c r="B2" s="56"/>
      <c r="C2" s="56"/>
      <c r="D2" s="48">
        <v>2023</v>
      </c>
      <c r="E2" s="59">
        <v>2024</v>
      </c>
      <c r="F2" s="59"/>
      <c r="G2" s="57" t="s">
        <v>97</v>
      </c>
      <c r="H2" s="57"/>
      <c r="I2" t="s">
        <v>65</v>
      </c>
      <c r="J2" t="s">
        <v>65</v>
      </c>
      <c r="L2" t="s">
        <v>65</v>
      </c>
      <c r="M2" t="s">
        <v>65</v>
      </c>
    </row>
    <row r="3" spans="1:16" ht="40.5" customHeight="1">
      <c r="A3" s="58" t="s">
        <v>2</v>
      </c>
      <c r="B3" s="58"/>
      <c r="C3" s="17" t="s">
        <v>3</v>
      </c>
      <c r="D3" s="43" t="s">
        <v>94</v>
      </c>
      <c r="E3" s="43" t="s">
        <v>92</v>
      </c>
      <c r="F3" s="43" t="s">
        <v>94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51">
        <v>2050</v>
      </c>
      <c r="E4" s="41">
        <v>2216.67</v>
      </c>
      <c r="F4" s="41">
        <v>2158.33</v>
      </c>
      <c r="G4" s="15">
        <f t="shared" ref="G4:G34" si="0">+(F4-E4)/E4</f>
        <v>-2.6318757415402447E-2</v>
      </c>
      <c r="H4" s="4">
        <f t="shared" ref="H4:H35" si="1">+((F4-D4)/D4)</f>
        <v>5.2843902439024357E-2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52">
        <v>1271.43</v>
      </c>
      <c r="E5" s="47">
        <v>1180</v>
      </c>
      <c r="F5" s="47">
        <v>1275</v>
      </c>
      <c r="G5" s="16">
        <f t="shared" si="0"/>
        <v>8.050847457627118E-2</v>
      </c>
      <c r="H5" s="10">
        <f t="shared" si="1"/>
        <v>2.8078620136381366E-3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51">
        <v>1371.43</v>
      </c>
      <c r="E6" s="41">
        <v>1220</v>
      </c>
      <c r="F6" s="41">
        <v>1275</v>
      </c>
      <c r="G6" s="18">
        <f t="shared" si="0"/>
        <v>4.5081967213114756E-2</v>
      </c>
      <c r="H6" s="4">
        <f t="shared" si="1"/>
        <v>-7.0313468423470429E-2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52">
        <v>1064.29</v>
      </c>
      <c r="E7" s="42">
        <v>1133.33</v>
      </c>
      <c r="F7" s="42">
        <v>958.33</v>
      </c>
      <c r="G7" s="16">
        <f t="shared" ref="G7" si="2">+(F7-E7)/E7</f>
        <v>-0.15441221885946715</v>
      </c>
      <c r="H7" s="10">
        <f t="shared" ref="H7" si="3">+((F7-D7)/D7)</f>
        <v>-9.9559330633567852E-2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51">
        <v>2085.71</v>
      </c>
      <c r="E8" s="41">
        <v>1950</v>
      </c>
      <c r="F8" s="41">
        <v>2000</v>
      </c>
      <c r="G8" s="15">
        <f t="shared" si="0"/>
        <v>2.564102564102564E-2</v>
      </c>
      <c r="H8" s="4">
        <f t="shared" si="1"/>
        <v>-4.1093920056000134E-2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52">
        <v>770</v>
      </c>
      <c r="E9" s="42">
        <v>690</v>
      </c>
      <c r="F9" s="42">
        <v>880</v>
      </c>
      <c r="G9" s="16">
        <f t="shared" si="0"/>
        <v>0.27536231884057971</v>
      </c>
      <c r="H9" s="10">
        <f t="shared" si="1"/>
        <v>0.14285714285714285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51">
        <v>1358.33</v>
      </c>
      <c r="E10" s="41">
        <v>1333.33</v>
      </c>
      <c r="F10" s="41">
        <v>1310</v>
      </c>
      <c r="G10" s="15">
        <f t="shared" si="0"/>
        <v>-1.7497543743859305E-2</v>
      </c>
      <c r="H10" s="4">
        <f t="shared" si="1"/>
        <v>-3.5580455412160469E-2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52">
        <v>308.33</v>
      </c>
      <c r="E11" s="42">
        <v>316.67</v>
      </c>
      <c r="F11" s="42">
        <v>370.83</v>
      </c>
      <c r="G11" s="16">
        <f t="shared" si="0"/>
        <v>0.171029778633909</v>
      </c>
      <c r="H11" s="10">
        <f t="shared" si="1"/>
        <v>0.20270489410696332</v>
      </c>
    </row>
    <row r="12" spans="1:16" ht="15.75">
      <c r="A12" s="1">
        <v>9</v>
      </c>
      <c r="B12" s="2" t="s">
        <v>20</v>
      </c>
      <c r="C12" s="3" t="s">
        <v>69</v>
      </c>
      <c r="D12" s="51">
        <v>1125</v>
      </c>
      <c r="E12" s="41">
        <v>1000</v>
      </c>
      <c r="F12" s="41">
        <v>1060</v>
      </c>
      <c r="G12" s="18">
        <f t="shared" si="0"/>
        <v>0.06</v>
      </c>
      <c r="H12" s="4">
        <f t="shared" si="1"/>
        <v>-5.7777777777777775E-2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52">
        <v>482</v>
      </c>
      <c r="E13" s="42">
        <v>712.5</v>
      </c>
      <c r="F13" s="42">
        <v>891.67</v>
      </c>
      <c r="G13" s="16">
        <f t="shared" si="0"/>
        <v>0.25146666666666662</v>
      </c>
      <c r="H13" s="10">
        <f t="shared" si="1"/>
        <v>0.8499377593360995</v>
      </c>
    </row>
    <row r="14" spans="1:16" ht="15.75">
      <c r="A14" s="1">
        <v>11</v>
      </c>
      <c r="B14" s="2" t="s">
        <v>24</v>
      </c>
      <c r="C14" s="3" t="s">
        <v>70</v>
      </c>
      <c r="D14" s="51">
        <v>707.14</v>
      </c>
      <c r="E14" s="41">
        <v>758.33</v>
      </c>
      <c r="F14" s="41">
        <v>733.33</v>
      </c>
      <c r="G14" s="15">
        <f t="shared" si="0"/>
        <v>-3.2967177877704958E-2</v>
      </c>
      <c r="H14" s="4">
        <f t="shared" si="1"/>
        <v>3.703651327884161E-2</v>
      </c>
    </row>
    <row r="15" spans="1:16" ht="15.75">
      <c r="A15" s="1">
        <v>12</v>
      </c>
      <c r="B15" s="12" t="s">
        <v>26</v>
      </c>
      <c r="C15" s="13" t="s">
        <v>27</v>
      </c>
      <c r="D15" s="52">
        <v>270.85000000000002</v>
      </c>
      <c r="E15" s="42">
        <v>291.67</v>
      </c>
      <c r="F15" s="42">
        <v>337.5</v>
      </c>
      <c r="G15" s="16">
        <f t="shared" si="0"/>
        <v>0.15712963280419645</v>
      </c>
      <c r="H15" s="10">
        <f t="shared" si="1"/>
        <v>0.24607716448218561</v>
      </c>
    </row>
    <row r="16" spans="1:16" ht="15.75">
      <c r="A16" s="1">
        <v>13</v>
      </c>
      <c r="B16" s="2" t="s">
        <v>28</v>
      </c>
      <c r="C16" s="3" t="s">
        <v>29</v>
      </c>
      <c r="D16" s="51">
        <v>550</v>
      </c>
      <c r="E16" s="41">
        <v>600</v>
      </c>
      <c r="F16" s="41">
        <v>525</v>
      </c>
      <c r="G16" s="15">
        <f t="shared" si="0"/>
        <v>-0.125</v>
      </c>
      <c r="H16" s="4">
        <f t="shared" si="1"/>
        <v>-4.5454545454545456E-2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2">
        <v>400</v>
      </c>
      <c r="E17" s="42">
        <v>500</v>
      </c>
      <c r="F17" s="42">
        <v>666.67</v>
      </c>
      <c r="G17" s="16">
        <f t="shared" si="0"/>
        <v>0.33333999999999991</v>
      </c>
      <c r="H17" s="10">
        <f t="shared" si="1"/>
        <v>0.66667499999999991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1528.57</v>
      </c>
      <c r="E18" s="41">
        <v>1625</v>
      </c>
      <c r="F18" s="41">
        <v>1608.33</v>
      </c>
      <c r="G18" s="15">
        <f t="shared" si="0"/>
        <v>-1.0258461538461583E-2</v>
      </c>
      <c r="H18" s="4">
        <f t="shared" si="1"/>
        <v>5.2179488018213101E-2</v>
      </c>
    </row>
    <row r="19" spans="1:17" ht="15.75">
      <c r="A19" s="11">
        <v>16</v>
      </c>
      <c r="B19" s="12" t="s">
        <v>34</v>
      </c>
      <c r="C19" s="13" t="s">
        <v>35</v>
      </c>
      <c r="D19" s="52">
        <v>2442.86</v>
      </c>
      <c r="E19" s="42">
        <v>2375</v>
      </c>
      <c r="F19" s="42">
        <v>2325</v>
      </c>
      <c r="G19" s="16">
        <f t="shared" si="0"/>
        <v>-2.1052631578947368E-2</v>
      </c>
      <c r="H19" s="10">
        <f t="shared" si="1"/>
        <v>-4.8246727196810349E-2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650</v>
      </c>
      <c r="E20" s="41">
        <v>516.63</v>
      </c>
      <c r="F20" s="41">
        <v>650</v>
      </c>
      <c r="G20" s="15">
        <f t="shared" si="0"/>
        <v>0.25815380446354258</v>
      </c>
      <c r="H20" s="4">
        <f t="shared" si="1"/>
        <v>0</v>
      </c>
    </row>
    <row r="21" spans="1:17" ht="15.75">
      <c r="A21" s="11">
        <v>18</v>
      </c>
      <c r="B21" s="12" t="s">
        <v>38</v>
      </c>
      <c r="C21" s="13" t="s">
        <v>39</v>
      </c>
      <c r="D21" s="52">
        <v>807.14</v>
      </c>
      <c r="E21" s="42">
        <v>775</v>
      </c>
      <c r="F21" s="42">
        <v>800</v>
      </c>
      <c r="G21" s="16">
        <f t="shared" si="0"/>
        <v>3.2258064516129031E-2</v>
      </c>
      <c r="H21" s="10">
        <f t="shared" si="1"/>
        <v>-8.8460490125628604E-3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1442.86</v>
      </c>
      <c r="E22" s="41">
        <v>1250</v>
      </c>
      <c r="F22" s="41">
        <v>1340</v>
      </c>
      <c r="G22" s="15">
        <f t="shared" si="0"/>
        <v>7.1999999999999995E-2</v>
      </c>
      <c r="H22" s="4">
        <f t="shared" si="1"/>
        <v>-7.1288967744618265E-2</v>
      </c>
    </row>
    <row r="23" spans="1:17" ht="15.75">
      <c r="A23" s="11">
        <v>20</v>
      </c>
      <c r="B23" s="12" t="s">
        <v>41</v>
      </c>
      <c r="C23" s="14" t="s">
        <v>42</v>
      </c>
      <c r="D23" s="52">
        <v>550</v>
      </c>
      <c r="E23" s="42">
        <v>700</v>
      </c>
      <c r="F23" s="42">
        <v>637.5</v>
      </c>
      <c r="G23" s="16">
        <f t="shared" si="0"/>
        <v>-8.9285714285714288E-2</v>
      </c>
      <c r="H23" s="10">
        <f t="shared" si="1"/>
        <v>0.15909090909090909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1366.67</v>
      </c>
      <c r="E24" s="41">
        <v>950</v>
      </c>
      <c r="F24" s="41">
        <v>968.75</v>
      </c>
      <c r="G24" s="15">
        <f t="shared" si="0"/>
        <v>1.9736842105263157E-2</v>
      </c>
      <c r="H24" s="4">
        <f t="shared" si="1"/>
        <v>-0.29116026546276719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2">
        <v>935.71</v>
      </c>
      <c r="E25" s="42">
        <v>812.5</v>
      </c>
      <c r="F25" s="42">
        <v>941.67</v>
      </c>
      <c r="G25" s="16">
        <f t="shared" si="0"/>
        <v>0.15897846153846149</v>
      </c>
      <c r="H25" s="10">
        <f t="shared" si="1"/>
        <v>6.3694948221136062E-3</v>
      </c>
      <c r="K25" t="s">
        <v>65</v>
      </c>
      <c r="M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1350</v>
      </c>
      <c r="E26" s="41">
        <v>1300</v>
      </c>
      <c r="F26" s="41">
        <v>1160</v>
      </c>
      <c r="G26" s="19">
        <f t="shared" si="0"/>
        <v>-0.1076923076923077</v>
      </c>
      <c r="H26" s="20">
        <f t="shared" si="1"/>
        <v>-0.14074074074074075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2">
        <v>1400</v>
      </c>
      <c r="E27" s="42">
        <v>1180</v>
      </c>
      <c r="F27" s="42">
        <v>1250</v>
      </c>
      <c r="G27" s="16">
        <f t="shared" si="0"/>
        <v>5.9322033898305086E-2</v>
      </c>
      <c r="H27" s="10">
        <f t="shared" si="1"/>
        <v>-0.10714285714285714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51">
        <v>510.71</v>
      </c>
      <c r="E28" s="41">
        <v>541.66999999999996</v>
      </c>
      <c r="F28" s="41">
        <v>692.5</v>
      </c>
      <c r="G28" s="15">
        <f t="shared" si="0"/>
        <v>0.27845367105433205</v>
      </c>
      <c r="H28" s="4">
        <f t="shared" si="1"/>
        <v>0.35595543459105955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52">
        <v>420.83</v>
      </c>
      <c r="E29" s="42">
        <v>466.67</v>
      </c>
      <c r="F29" s="42">
        <v>556.25</v>
      </c>
      <c r="G29" s="16">
        <f t="shared" si="0"/>
        <v>0.1919557717444875</v>
      </c>
      <c r="H29" s="10">
        <f t="shared" si="1"/>
        <v>0.3217926478625574</v>
      </c>
    </row>
    <row r="30" spans="1:17" ht="15.75">
      <c r="A30" s="1">
        <v>27</v>
      </c>
      <c r="B30" s="5" t="s">
        <v>53</v>
      </c>
      <c r="C30" s="3" t="s">
        <v>80</v>
      </c>
      <c r="D30" s="51">
        <v>633.33000000000004</v>
      </c>
      <c r="E30" s="41">
        <v>566.66999999999996</v>
      </c>
      <c r="F30" s="41">
        <v>641.66999999999996</v>
      </c>
      <c r="G30" s="15">
        <f t="shared" si="0"/>
        <v>0.13235216263433747</v>
      </c>
      <c r="H30" s="4">
        <f t="shared" si="1"/>
        <v>1.3168490360475451E-2</v>
      </c>
      <c r="K30" t="s">
        <v>65</v>
      </c>
      <c r="N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2">
        <v>850</v>
      </c>
      <c r="E31" s="42">
        <v>690</v>
      </c>
      <c r="F31" s="42">
        <v>754.17</v>
      </c>
      <c r="G31" s="16">
        <f t="shared" si="0"/>
        <v>9.2999999999999944E-2</v>
      </c>
      <c r="H31" s="4">
        <f t="shared" si="1"/>
        <v>-0.11274117647058829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209.57</v>
      </c>
      <c r="E32" s="41">
        <v>235</v>
      </c>
      <c r="F32" s="41">
        <v>255</v>
      </c>
      <c r="G32" s="15">
        <f t="shared" si="0"/>
        <v>8.5106382978723402E-2</v>
      </c>
      <c r="H32" s="4">
        <f t="shared" si="1"/>
        <v>0.21677721047859907</v>
      </c>
      <c r="I32" t="s">
        <v>65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52">
        <v>1557.14</v>
      </c>
      <c r="E33" s="42">
        <v>1533.33</v>
      </c>
      <c r="F33" s="42">
        <v>1491.67</v>
      </c>
      <c r="G33" s="16">
        <f t="shared" si="0"/>
        <v>-2.7169624281791822E-2</v>
      </c>
      <c r="H33" s="10">
        <f t="shared" si="1"/>
        <v>-4.2045031275286755E-2</v>
      </c>
    </row>
    <row r="34" spans="1:12" ht="15.75">
      <c r="A34" s="1">
        <v>31</v>
      </c>
      <c r="B34" s="5" t="s">
        <v>83</v>
      </c>
      <c r="C34" s="3" t="s">
        <v>84</v>
      </c>
      <c r="D34" s="51">
        <v>2128.5700000000002</v>
      </c>
      <c r="E34" s="41">
        <v>2230</v>
      </c>
      <c r="F34" s="41">
        <v>1870</v>
      </c>
      <c r="G34" s="18">
        <f t="shared" si="0"/>
        <v>-0.16143497757847533</v>
      </c>
      <c r="H34" s="4">
        <f t="shared" si="1"/>
        <v>-0.12147592045363796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52">
        <v>350</v>
      </c>
      <c r="E35" s="42"/>
      <c r="F35" s="42">
        <v>400</v>
      </c>
      <c r="G35" s="16"/>
      <c r="H35" s="10">
        <f t="shared" si="1"/>
        <v>0.14285714285714285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workbookViewId="0">
      <selection activeCell="K25" sqref="K25:L25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16" ht="57" customHeight="1">
      <c r="A2" s="62" t="s">
        <v>1</v>
      </c>
      <c r="B2" s="63"/>
      <c r="C2" s="64"/>
      <c r="D2" s="49">
        <v>2023</v>
      </c>
      <c r="E2" s="69">
        <v>2024</v>
      </c>
      <c r="F2" s="70"/>
      <c r="G2" s="65" t="s">
        <v>96</v>
      </c>
      <c r="H2" s="66"/>
      <c r="I2" t="s">
        <v>65</v>
      </c>
    </row>
    <row r="3" spans="1:16" ht="44.25">
      <c r="A3" s="67" t="s">
        <v>2</v>
      </c>
      <c r="B3" s="68"/>
      <c r="C3" s="27" t="s">
        <v>3</v>
      </c>
      <c r="D3" s="28" t="s">
        <v>95</v>
      </c>
      <c r="E3" s="28" t="s">
        <v>93</v>
      </c>
      <c r="F3" s="28" t="s">
        <v>95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3427</v>
      </c>
      <c r="E4" s="34">
        <v>3735</v>
      </c>
      <c r="F4" s="34">
        <v>3820</v>
      </c>
      <c r="G4" s="38">
        <f t="shared" ref="G4:G13" si="0">(F4-E4)/E4</f>
        <v>2.2757697456492636E-2</v>
      </c>
      <c r="H4" s="38">
        <f t="shared" ref="H4:H14" si="1">+(F4-D4)/D4</f>
        <v>0.11467756054858477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2595</v>
      </c>
      <c r="E5" s="39">
        <v>2526.67</v>
      </c>
      <c r="F5" s="39">
        <v>2660</v>
      </c>
      <c r="G5" s="40">
        <f t="shared" si="0"/>
        <v>5.2769059671425207E-2</v>
      </c>
      <c r="H5" s="40">
        <f t="shared" si="1"/>
        <v>2.5048169556840076E-2</v>
      </c>
      <c r="I5" t="s">
        <v>65</v>
      </c>
      <c r="J5" t="s">
        <v>65</v>
      </c>
      <c r="K5" t="s">
        <v>65</v>
      </c>
      <c r="M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2490</v>
      </c>
      <c r="E6" s="34">
        <v>2180</v>
      </c>
      <c r="F6" s="34">
        <v>2225</v>
      </c>
      <c r="G6" s="38">
        <f t="shared" si="0"/>
        <v>2.0642201834862386E-2</v>
      </c>
      <c r="H6" s="38">
        <f t="shared" si="1"/>
        <v>-0.10642570281124498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3130</v>
      </c>
      <c r="E7" s="39">
        <v>2970</v>
      </c>
      <c r="F7" s="39">
        <v>3076</v>
      </c>
      <c r="G7" s="40">
        <f t="shared" si="0"/>
        <v>3.5690235690235689E-2</v>
      </c>
      <c r="H7" s="40">
        <f t="shared" si="1"/>
        <v>-1.7252396166134186E-2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1445</v>
      </c>
      <c r="E8" s="34">
        <v>1206.67</v>
      </c>
      <c r="F8" s="34">
        <v>1293.33</v>
      </c>
      <c r="G8" s="38">
        <f t="shared" si="0"/>
        <v>7.1817481167178968E-2</v>
      </c>
      <c r="H8" s="38">
        <f t="shared" si="1"/>
        <v>-0.10496193771626303</v>
      </c>
      <c r="K8" t="s">
        <v>65</v>
      </c>
    </row>
    <row r="9" spans="1:16" ht="15.75">
      <c r="A9" s="21">
        <v>6</v>
      </c>
      <c r="B9" s="22" t="s">
        <v>16</v>
      </c>
      <c r="C9" s="23" t="s">
        <v>17</v>
      </c>
      <c r="D9" s="37">
        <v>2418</v>
      </c>
      <c r="E9" s="39">
        <v>2456</v>
      </c>
      <c r="F9" s="39">
        <v>2546.67</v>
      </c>
      <c r="G9" s="40">
        <f t="shared" si="0"/>
        <v>3.6917752442996769E-2</v>
      </c>
      <c r="H9" s="40">
        <f t="shared" si="1"/>
        <v>5.3213399503722114E-2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716</v>
      </c>
      <c r="E10" s="34">
        <v>570</v>
      </c>
      <c r="F10" s="34">
        <v>594</v>
      </c>
      <c r="G10" s="38">
        <f t="shared" si="0"/>
        <v>4.2105263157894736E-2</v>
      </c>
      <c r="H10" s="38">
        <f t="shared" si="1"/>
        <v>-0.17039106145251395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1740</v>
      </c>
      <c r="E11" s="39">
        <v>1790</v>
      </c>
      <c r="F11" s="39">
        <v>1826</v>
      </c>
      <c r="G11" s="40">
        <f t="shared" si="0"/>
        <v>2.0111731843575419E-2</v>
      </c>
      <c r="H11" s="40">
        <f t="shared" si="1"/>
        <v>4.9425287356321838E-2</v>
      </c>
    </row>
    <row r="12" spans="1:16" ht="15.75">
      <c r="A12" s="24">
        <v>9</v>
      </c>
      <c r="B12" s="26" t="s">
        <v>22</v>
      </c>
      <c r="C12" s="25" t="s">
        <v>23</v>
      </c>
      <c r="D12" s="36">
        <v>874</v>
      </c>
      <c r="E12" s="34">
        <v>1113.33</v>
      </c>
      <c r="F12" s="34">
        <v>1212.5</v>
      </c>
      <c r="G12" s="38">
        <f t="shared" si="0"/>
        <v>8.9075116991368303E-2</v>
      </c>
      <c r="H12" s="38">
        <f t="shared" si="1"/>
        <v>0.38729977116704806</v>
      </c>
    </row>
    <row r="13" spans="1:16" ht="15.75">
      <c r="A13" s="21">
        <v>10</v>
      </c>
      <c r="B13" s="22" t="s">
        <v>24</v>
      </c>
      <c r="C13" s="23" t="s">
        <v>25</v>
      </c>
      <c r="D13" s="37">
        <v>1027</v>
      </c>
      <c r="E13" s="39">
        <v>1106.67</v>
      </c>
      <c r="F13" s="39">
        <v>1065</v>
      </c>
      <c r="G13" s="40">
        <f t="shared" si="0"/>
        <v>-3.7653501043671621E-2</v>
      </c>
      <c r="H13" s="40">
        <f t="shared" si="1"/>
        <v>3.7000973709834468E-2</v>
      </c>
    </row>
    <row r="14" spans="1:16" ht="15.75">
      <c r="A14" s="24">
        <v>11</v>
      </c>
      <c r="B14" s="26" t="s">
        <v>26</v>
      </c>
      <c r="C14" s="25" t="s">
        <v>27</v>
      </c>
      <c r="D14" s="36">
        <v>650</v>
      </c>
      <c r="E14" s="34"/>
      <c r="F14" s="34">
        <v>580</v>
      </c>
      <c r="G14" s="38"/>
      <c r="H14" s="38">
        <f t="shared" si="1"/>
        <v>-0.1076923076923077</v>
      </c>
    </row>
    <row r="15" spans="1:16" ht="15.75">
      <c r="A15" s="21">
        <v>12</v>
      </c>
      <c r="B15" s="22" t="s">
        <v>28</v>
      </c>
      <c r="C15" s="23" t="s">
        <v>29</v>
      </c>
      <c r="D15" s="37"/>
      <c r="E15" s="39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707</v>
      </c>
      <c r="E16" s="34">
        <v>820</v>
      </c>
      <c r="F16" s="34"/>
      <c r="G16" s="38"/>
      <c r="H16" s="38"/>
    </row>
    <row r="17" spans="1:15" ht="15.75">
      <c r="A17" s="21">
        <v>14</v>
      </c>
      <c r="B17" s="29" t="s">
        <v>32</v>
      </c>
      <c r="C17" s="23" t="s">
        <v>33</v>
      </c>
      <c r="D17" s="37">
        <v>1835</v>
      </c>
      <c r="E17" s="39">
        <v>2020</v>
      </c>
      <c r="F17" s="39">
        <v>1990</v>
      </c>
      <c r="G17" s="40">
        <f t="shared" ref="G17:G26" si="2">(F17-E17)/E17</f>
        <v>-1.4851485148514851E-2</v>
      </c>
      <c r="H17" s="40">
        <f t="shared" ref="H17:H24" si="3">+(F17-D17)/D17</f>
        <v>8.4468664850136238E-2</v>
      </c>
    </row>
    <row r="18" spans="1:15" ht="15.75">
      <c r="A18" s="24">
        <v>15</v>
      </c>
      <c r="B18" s="26" t="s">
        <v>34</v>
      </c>
      <c r="C18" s="25" t="s">
        <v>35</v>
      </c>
      <c r="D18" s="36">
        <v>3980</v>
      </c>
      <c r="E18" s="34">
        <v>3680</v>
      </c>
      <c r="F18" s="34">
        <v>3610</v>
      </c>
      <c r="G18" s="38">
        <f t="shared" si="2"/>
        <v>-1.9021739130434784E-2</v>
      </c>
      <c r="H18" s="38">
        <f t="shared" si="3"/>
        <v>-9.2964824120603015E-2</v>
      </c>
    </row>
    <row r="19" spans="1:15" ht="15.75">
      <c r="A19" s="21">
        <v>16</v>
      </c>
      <c r="B19" s="22" t="s">
        <v>36</v>
      </c>
      <c r="C19" s="23" t="s">
        <v>37</v>
      </c>
      <c r="D19" s="37">
        <v>840</v>
      </c>
      <c r="E19" s="39">
        <v>822.5</v>
      </c>
      <c r="F19" s="39">
        <v>1020</v>
      </c>
      <c r="G19" s="40">
        <f t="shared" si="2"/>
        <v>0.24012158054711247</v>
      </c>
      <c r="H19" s="40">
        <f t="shared" si="3"/>
        <v>0.21428571428571427</v>
      </c>
    </row>
    <row r="20" spans="1:15" ht="15.75">
      <c r="A20" s="24">
        <v>17</v>
      </c>
      <c r="B20" s="26" t="s">
        <v>38</v>
      </c>
      <c r="C20" s="25" t="s">
        <v>39</v>
      </c>
      <c r="D20" s="36">
        <v>920</v>
      </c>
      <c r="E20" s="34">
        <v>940</v>
      </c>
      <c r="F20" s="34">
        <v>1085</v>
      </c>
      <c r="G20" s="38">
        <f t="shared" si="2"/>
        <v>0.15425531914893617</v>
      </c>
      <c r="H20" s="38">
        <f t="shared" si="3"/>
        <v>0.17934782608695651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>
        <v>2193</v>
      </c>
      <c r="E21" s="39">
        <v>1880</v>
      </c>
      <c r="F21" s="39">
        <v>1910</v>
      </c>
      <c r="G21" s="40">
        <f t="shared" si="2"/>
        <v>1.5957446808510637E-2</v>
      </c>
      <c r="H21" s="40">
        <f t="shared" si="3"/>
        <v>-0.12904696762425902</v>
      </c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807</v>
      </c>
      <c r="E22" s="34">
        <v>1060</v>
      </c>
      <c r="F22" s="34">
        <v>1026.67</v>
      </c>
      <c r="G22" s="38">
        <f t="shared" si="2"/>
        <v>-3.1443396226415024E-2</v>
      </c>
      <c r="H22" s="38">
        <f t="shared" si="3"/>
        <v>0.27220570012391582</v>
      </c>
    </row>
    <row r="23" spans="1:15" ht="15.75">
      <c r="A23" s="21">
        <v>20</v>
      </c>
      <c r="B23" s="22" t="s">
        <v>43</v>
      </c>
      <c r="C23" s="23" t="s">
        <v>44</v>
      </c>
      <c r="D23" s="37">
        <v>1770</v>
      </c>
      <c r="E23" s="39">
        <v>1186.67</v>
      </c>
      <c r="F23" s="39">
        <v>1406.67</v>
      </c>
      <c r="G23" s="40">
        <f t="shared" si="2"/>
        <v>0.18539273766084927</v>
      </c>
      <c r="H23" s="40">
        <f t="shared" si="3"/>
        <v>-0.20527118644067793</v>
      </c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/>
      <c r="E24" s="34">
        <v>1126.67</v>
      </c>
      <c r="F24" s="34">
        <v>1206.67</v>
      </c>
      <c r="G24" s="38">
        <f t="shared" si="2"/>
        <v>7.1005707083706848E-2</v>
      </c>
      <c r="H24" s="38" t="s">
        <v>65</v>
      </c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1515</v>
      </c>
      <c r="E25" s="39">
        <v>1640</v>
      </c>
      <c r="F25" s="39">
        <v>1466.67</v>
      </c>
      <c r="G25" s="40">
        <f t="shared" si="2"/>
        <v>-0.10568902439024386</v>
      </c>
      <c r="H25" s="40">
        <f t="shared" ref="H25:H33" si="4">+(F25-D25)/D25</f>
        <v>-3.1900990099009853E-2</v>
      </c>
    </row>
    <row r="26" spans="1:15" ht="15.75">
      <c r="A26" s="24">
        <v>23</v>
      </c>
      <c r="B26" s="26" t="s">
        <v>49</v>
      </c>
      <c r="C26" s="25" t="s">
        <v>50</v>
      </c>
      <c r="D26" s="36">
        <v>2540</v>
      </c>
      <c r="E26" s="34">
        <v>2330</v>
      </c>
      <c r="F26" s="34">
        <v>2520</v>
      </c>
      <c r="G26" s="38">
        <f t="shared" si="2"/>
        <v>8.15450643776824E-2</v>
      </c>
      <c r="H26" s="38">
        <f t="shared" si="4"/>
        <v>-7.874015748031496E-3</v>
      </c>
    </row>
    <row r="27" spans="1:15" ht="15.75">
      <c r="A27" s="21">
        <v>24</v>
      </c>
      <c r="B27" s="22" t="s">
        <v>51</v>
      </c>
      <c r="C27" s="23" t="s">
        <v>52</v>
      </c>
      <c r="D27" s="37">
        <v>785</v>
      </c>
      <c r="E27" s="39">
        <v>753.33</v>
      </c>
      <c r="F27" s="39">
        <v>892</v>
      </c>
      <c r="G27" s="40">
        <f t="shared" ref="G27:G32" si="5">(F27-E27)/E27</f>
        <v>0.18407603573467132</v>
      </c>
      <c r="H27" s="40">
        <f t="shared" si="4"/>
        <v>0.13630573248407643</v>
      </c>
    </row>
    <row r="28" spans="1:15" ht="15.75">
      <c r="A28" s="24">
        <v>25</v>
      </c>
      <c r="B28" s="26" t="s">
        <v>53</v>
      </c>
      <c r="C28" s="25" t="s">
        <v>54</v>
      </c>
      <c r="D28" s="36">
        <v>960</v>
      </c>
      <c r="E28" s="34">
        <v>890</v>
      </c>
      <c r="F28" s="34">
        <v>1026.67</v>
      </c>
      <c r="G28" s="38">
        <f t="shared" si="5"/>
        <v>0.15356179775280906</v>
      </c>
      <c r="H28" s="38">
        <f t="shared" si="4"/>
        <v>6.9447916666666748E-2</v>
      </c>
    </row>
    <row r="29" spans="1:15" ht="15.75">
      <c r="A29" s="21">
        <v>26</v>
      </c>
      <c r="B29" s="22" t="s">
        <v>55</v>
      </c>
      <c r="C29" s="23" t="s">
        <v>56</v>
      </c>
      <c r="D29" s="37">
        <v>1105</v>
      </c>
      <c r="E29" s="39">
        <v>967.5</v>
      </c>
      <c r="F29" s="39">
        <v>1040</v>
      </c>
      <c r="G29" s="40">
        <f t="shared" si="5"/>
        <v>7.4935400516795869E-2</v>
      </c>
      <c r="H29" s="40">
        <f t="shared" si="4"/>
        <v>-5.8823529411764705E-2</v>
      </c>
    </row>
    <row r="30" spans="1:15" ht="15.75">
      <c r="A30" s="24">
        <v>27</v>
      </c>
      <c r="B30" s="26" t="s">
        <v>57</v>
      </c>
      <c r="C30" s="25" t="s">
        <v>58</v>
      </c>
      <c r="D30" s="36">
        <v>420</v>
      </c>
      <c r="E30" s="34">
        <v>380</v>
      </c>
      <c r="F30" s="34">
        <v>405</v>
      </c>
      <c r="G30" s="38">
        <f t="shared" si="5"/>
        <v>6.5789473684210523E-2</v>
      </c>
      <c r="H30" s="38">
        <f t="shared" si="4"/>
        <v>-3.5714285714285712E-2</v>
      </c>
    </row>
    <row r="31" spans="1:15" ht="15.75">
      <c r="A31" s="21">
        <v>28</v>
      </c>
      <c r="B31" s="22" t="s">
        <v>59</v>
      </c>
      <c r="C31" s="23" t="s">
        <v>60</v>
      </c>
      <c r="D31" s="37">
        <v>1790</v>
      </c>
      <c r="E31" s="39">
        <v>2106.67</v>
      </c>
      <c r="F31" s="39">
        <v>2026.67</v>
      </c>
      <c r="G31" s="40">
        <f t="shared" si="5"/>
        <v>-3.7974623457874272E-2</v>
      </c>
      <c r="H31" s="40">
        <f t="shared" si="4"/>
        <v>0.1322178770949721</v>
      </c>
    </row>
    <row r="32" spans="1:15" ht="15.75">
      <c r="A32" s="24">
        <v>29</v>
      </c>
      <c r="B32" s="26" t="s">
        <v>61</v>
      </c>
      <c r="C32" s="25" t="s">
        <v>84</v>
      </c>
      <c r="D32" s="36">
        <v>2980</v>
      </c>
      <c r="E32" s="34">
        <v>2766.67</v>
      </c>
      <c r="F32" s="34">
        <v>2693.33</v>
      </c>
      <c r="G32" s="38">
        <f t="shared" si="5"/>
        <v>-2.6508401797106319E-2</v>
      </c>
      <c r="H32" s="38">
        <f t="shared" si="4"/>
        <v>-9.6197986577181233E-2</v>
      </c>
    </row>
    <row r="33" spans="1:14" ht="16.5" thickBot="1">
      <c r="A33" s="31">
        <v>30</v>
      </c>
      <c r="B33" s="32" t="s">
        <v>62</v>
      </c>
      <c r="C33" s="33" t="s">
        <v>63</v>
      </c>
      <c r="D33" s="37">
        <v>1020</v>
      </c>
      <c r="E33" s="39"/>
      <c r="F33" s="39">
        <v>920</v>
      </c>
      <c r="G33" s="40"/>
      <c r="H33" s="40">
        <f t="shared" si="4"/>
        <v>-9.8039215686274508E-2</v>
      </c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2024-10-07T04:15:24Z</cp:lastPrinted>
  <dcterms:created xsi:type="dcterms:W3CDTF">2021-06-15T08:30:18Z</dcterms:created>
  <dcterms:modified xsi:type="dcterms:W3CDTF">2024-10-07T09:36:13Z</dcterms:modified>
</cp:coreProperties>
</file>