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96" l="1"/>
  <c r="G23" i="2"/>
  <c r="G17" i="2"/>
  <c r="H35" i="2" l="1"/>
  <c r="H17" i="2"/>
  <c r="H23" i="2" l="1"/>
  <c r="G33" i="96" l="1"/>
  <c r="H33" i="96"/>
  <c r="G20" i="2" l="1"/>
  <c r="H20" i="2" l="1"/>
  <c r="G32" i="96" l="1"/>
  <c r="H32" i="96" l="1"/>
  <c r="G29" i="96"/>
  <c r="H24" i="96"/>
  <c r="H21" i="96"/>
  <c r="H7" i="2" l="1"/>
  <c r="G35" i="2"/>
  <c r="H29" i="96" l="1"/>
  <c r="G28" i="96"/>
  <c r="G12" i="96"/>
  <c r="G15" i="2" l="1"/>
  <c r="G16" i="2"/>
  <c r="H16" i="2"/>
  <c r="H15" i="2"/>
  <c r="H28" i="96" l="1"/>
  <c r="G13" i="2"/>
  <c r="H12" i="96"/>
  <c r="G11" i="2"/>
  <c r="H29" i="2" l="1"/>
  <c r="H13" i="2" l="1"/>
  <c r="H26" i="96" l="1"/>
  <c r="G21" i="96" l="1"/>
  <c r="G25" i="96" l="1"/>
  <c r="H25" i="96" l="1"/>
  <c r="H23" i="96"/>
  <c r="G26" i="96"/>
  <c r="G23" i="96"/>
  <c r="H33" i="2" l="1"/>
  <c r="H34" i="2"/>
  <c r="G9" i="96" l="1"/>
  <c r="G20" i="96" l="1"/>
  <c r="H18" i="96" l="1"/>
  <c r="G18" i="96"/>
  <c r="G21" i="2" l="1"/>
  <c r="H11" i="96" l="1"/>
  <c r="G7" i="2" l="1"/>
  <c r="G24" i="96" l="1"/>
  <c r="H30" i="96" l="1"/>
  <c r="H12" i="2" l="1"/>
  <c r="H31" i="96" l="1"/>
  <c r="H13" i="96" l="1"/>
  <c r="G30" i="96" l="1"/>
  <c r="H27" i="96"/>
  <c r="H20" i="96"/>
  <c r="H19" i="96"/>
  <c r="G19" i="96"/>
  <c r="H17" i="96"/>
  <c r="G17" i="96"/>
  <c r="G13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31" i="96"/>
  <c r="H31" i="2" l="1"/>
  <c r="H9" i="2" l="1"/>
  <c r="H10" i="2" l="1"/>
  <c r="H6" i="2"/>
  <c r="H32" i="2" l="1"/>
  <c r="H25" i="2"/>
  <c r="H21" i="2" l="1"/>
  <c r="H19" i="2"/>
  <c r="G12" i="2" l="1"/>
  <c r="G4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4" i="2"/>
  <c r="H30" i="2"/>
  <c r="H4" i="96"/>
</calcChain>
</file>

<file path=xl/sharedStrings.xml><?xml version="1.0" encoding="utf-8"?>
<sst xmlns="http://schemas.openxmlformats.org/spreadsheetml/2006/main" count="312" uniqueCount="97">
  <si>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</si>
  <si>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</si>
  <si>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</si>
  <si>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</si>
  <si>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</si>
  <si>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</si>
  <si>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</si>
  <si>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</si>
  <si>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</si>
  <si>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</si>
  <si>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</si>
  <si>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</si>
  <si>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</si>
  <si>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</si>
  <si>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</si>
  <si>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</si>
  <si>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</si>
  <si>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</si>
  <si>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</si>
  <si>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</si>
  <si>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</si>
  <si>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</si>
  <si>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</si>
  <si>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</si>
  <si>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</si>
  <si>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</si>
  <si>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</si>
  <si>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</si>
  <si>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</si>
  <si>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</si>
  <si>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</si>
  <si>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</si>
  <si>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</si>
  <si>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</si>
  <si>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</si>
  <si>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</si>
  <si>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</si>
  <si>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</si>
  <si>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</si>
  <si>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</si>
  <si>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</si>
  <si>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</si>
  <si>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</si>
  <si>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</si>
  <si>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</si>
  <si>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</si>
  <si>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</si>
  <si>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</si>
  <si>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</si>
  <si>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</si>
  <si>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</si>
  <si>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</si>
  <si>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</si>
  <si>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</si>
  <si>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</si>
  <si>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</si>
  <si>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</si>
  <si>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</si>
  <si>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</si>
  <si>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</si>
  <si>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</si>
  <si>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</si>
  <si>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</si>
  <si>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</si>
  <si>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</si>
  <si>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</si>
  <si>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</si>
  <si>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</si>
  <si>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</si>
  <si>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</si>
  <si>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</si>
  <si>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</si>
  <si>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</si>
  <si>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</si>
  <si>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</si>
  <si>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</si>
  <si>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</si>
  <si>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</si>
  <si>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</si>
  <si>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</si>
  <si>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</si>
  <si>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</si>
  <si>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</si>
  <si>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</si>
  <si>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</si>
  <si>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</si>
  <si>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</si>
  <si>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</si>
  <si>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</si>
  <si>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</si>
  <si>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Squids /Cuttle fish(Peeli)</t>
  </si>
  <si>
    <r>
      <t>2</t>
    </r>
    <r>
      <rPr>
        <vertAlign val="superscript"/>
        <sz val="11"/>
        <color indexed="8"/>
        <rFont val="Calibri"/>
        <family val="2"/>
      </rPr>
      <t>nd</t>
    </r>
    <r>
      <rPr>
        <sz val="11"/>
        <color indexed="8"/>
        <rFont val="Calibri"/>
        <family val="2"/>
      </rPr>
      <t xml:space="preserve">  week of Aug</t>
    </r>
  </si>
  <si>
    <r>
      <t>2</t>
    </r>
    <r>
      <rPr>
        <b/>
        <vertAlign val="superscript"/>
        <sz val="11"/>
        <color indexed="8"/>
        <rFont val="Calibri"/>
        <family val="2"/>
      </rPr>
      <t>nd</t>
    </r>
    <r>
      <rPr>
        <b/>
        <sz val="11"/>
        <color indexed="8"/>
        <rFont val="Calibri"/>
        <family val="2"/>
      </rPr>
      <t xml:space="preserve">  week of Aug</t>
    </r>
  </si>
  <si>
    <r>
      <t>3</t>
    </r>
    <r>
      <rPr>
        <vertAlign val="superscript"/>
        <sz val="11"/>
        <color indexed="8"/>
        <rFont val="Calibri"/>
        <family val="2"/>
      </rPr>
      <t>rd</t>
    </r>
    <r>
      <rPr>
        <sz val="11"/>
        <color indexed="8"/>
        <rFont val="Calibri"/>
        <family val="2"/>
      </rPr>
      <t xml:space="preserve">  week of Aug</t>
    </r>
  </si>
  <si>
    <r>
      <t>% Change   compared to:3</t>
    </r>
    <r>
      <rPr>
        <b/>
        <vertAlign val="superscript"/>
        <sz val="11"/>
        <color indexed="8"/>
        <rFont val="Times New Roman"/>
        <family val="1"/>
      </rPr>
      <t xml:space="preserve">rd </t>
    </r>
    <r>
      <rPr>
        <b/>
        <sz val="11"/>
        <color indexed="8"/>
        <rFont val="Times New Roman"/>
        <family val="1"/>
        <charset val="134"/>
      </rPr>
      <t>week of  Aug 2025</t>
    </r>
  </si>
  <si>
    <r>
      <t>3</t>
    </r>
    <r>
      <rPr>
        <b/>
        <vertAlign val="superscript"/>
        <sz val="11"/>
        <color indexed="8"/>
        <rFont val="Calibri"/>
        <family val="2"/>
      </rPr>
      <t>rd</t>
    </r>
    <r>
      <rPr>
        <b/>
        <sz val="11"/>
        <color indexed="8"/>
        <rFont val="Calibri"/>
        <family val="2"/>
      </rPr>
      <t xml:space="preserve">  week of Aug</t>
    </r>
  </si>
  <si>
    <r>
      <t>% Change   compared to:3</t>
    </r>
    <r>
      <rPr>
        <b/>
        <vertAlign val="superscript"/>
        <sz val="11"/>
        <color indexed="8"/>
        <rFont val="Times New Roman"/>
        <family val="1"/>
      </rPr>
      <t>rd</t>
    </r>
    <r>
      <rPr>
        <b/>
        <sz val="11"/>
        <color indexed="8"/>
        <rFont val="Times New Roman"/>
        <family val="1"/>
        <charset val="134"/>
      </rPr>
      <t>week of Aug.</t>
    </r>
    <r>
      <rPr>
        <b/>
        <vertAlign val="superscript"/>
        <sz val="11"/>
        <color rgb="FF000000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</si>
</sst>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Times New Roman"/>
      <family val="1"/>
    </font>
    <font>
      <vertAlign val="superscript"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8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34" fillId="7" borderId="2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0" fontId="22" fillId="5" borderId="2" xfId="0" applyFont="1" applyFill="1" applyBorder="1" applyAlignment="1">
      <alignment wrapText="1"/>
    </xf>
    <xf numFmtId="2" fontId="34" fillId="7" borderId="2" xfId="0" applyNumberFormat="1" applyFont="1" applyFill="1" applyBorder="1" applyAlignment="1"/>
    <xf numFmtId="0" fontId="30" fillId="4" borderId="2" xfId="0" applyFont="1" applyFill="1" applyBorder="1" applyAlignment="1">
      <alignment wrapText="1"/>
    </xf>
    <xf numFmtId="2" fontId="20" fillId="2" borderId="15" xfId="0" applyNumberFormat="1" applyFont="1" applyFill="1" applyBorder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2" fontId="0" fillId="0" borderId="2" xfId="0" applyNumberFormat="1" applyFont="1" applyBorder="1"/>
    <xf numFmtId="2" fontId="37" fillId="4" borderId="2" xfId="0" applyNumberFormat="1" applyFont="1" applyFill="1" applyBorder="1"/>
    <xf numFmtId="2" fontId="37" fillId="7" borderId="2" xfId="0" applyNumberFormat="1" applyFont="1" applyFill="1" applyBorder="1"/>
    <xf numFmtId="2" fontId="0" fillId="7" borderId="2" xfId="0" applyNumberFormat="1" applyFont="1" applyFill="1" applyBorder="1"/>
  </cellXfs>
  <cellStyles count="6">
    <cellStyle name="Normal" xfId="0" builtinId="0"/>
    <cellStyle name="Normal 2" xfId="2"/>
    <cellStyle name="Normal 2 2" xfId="5"/>
    <cellStyle name="Normal 2 3" xfId="4"/>
    <cellStyle name="Normal 3" xfId="3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selection activeCell="H4" sqref="H4"/>
    </sheetView>
  </sheetViews>
  <sheetFormatPr defaultColWidth="9.140625" defaultRowHeight="15"/>
  <cols>
    <col min="1" max="1" width="4.28515625" customWidth="1"/>
    <col min="2" max="2" width="15" customWidth="1"/>
    <col min="3" max="3" width="20.855468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60" t="s">
        <v>63</v>
      </c>
      <c r="B1" s="61"/>
      <c r="C1" s="61"/>
      <c r="D1" s="61"/>
      <c r="E1" s="61"/>
      <c r="F1" s="61"/>
      <c r="G1" s="62"/>
      <c r="H1" s="62"/>
    </row>
    <row r="2" spans="1:17" ht="67.5" customHeight="1">
      <c r="A2" s="63" t="s">
        <v>1</v>
      </c>
      <c r="B2" s="63"/>
      <c r="C2" s="63"/>
      <c r="D2" s="44">
        <v>2024</v>
      </c>
      <c r="E2" s="66">
        <v>2025</v>
      </c>
      <c r="F2" s="67"/>
      <c r="G2" s="64" t="s">
        <v>94</v>
      </c>
      <c r="H2" s="64"/>
      <c r="I2" t="s">
        <v>64</v>
      </c>
      <c r="J2" t="s">
        <v>64</v>
      </c>
      <c r="L2" t="s">
        <v>64</v>
      </c>
      <c r="M2" t="s">
        <v>64</v>
      </c>
    </row>
    <row r="3" spans="1:17" ht="40.5" customHeight="1">
      <c r="A3" s="65" t="s">
        <v>2</v>
      </c>
      <c r="B3" s="65"/>
      <c r="C3" s="17" t="s">
        <v>3</v>
      </c>
      <c r="D3" s="58" t="s">
        <v>93</v>
      </c>
      <c r="E3" s="58" t="s">
        <v>91</v>
      </c>
      <c r="F3" s="58" t="s">
        <v>93</v>
      </c>
      <c r="G3" s="9" t="s">
        <v>4</v>
      </c>
      <c r="H3" s="9" t="s">
        <v>5</v>
      </c>
      <c r="J3" t="s">
        <v>64</v>
      </c>
      <c r="K3" t="s">
        <v>64</v>
      </c>
      <c r="L3" t="s">
        <v>64</v>
      </c>
      <c r="M3" t="s">
        <v>64</v>
      </c>
    </row>
    <row r="4" spans="1:17" ht="15.75">
      <c r="A4" s="1">
        <v>1</v>
      </c>
      <c r="B4" s="2" t="s">
        <v>6</v>
      </c>
      <c r="C4" s="3" t="s">
        <v>88</v>
      </c>
      <c r="D4" s="54">
        <v>1966.67</v>
      </c>
      <c r="E4" s="77">
        <v>2666.67</v>
      </c>
      <c r="F4" s="38">
        <v>2633.3333333333335</v>
      </c>
      <c r="G4" s="15">
        <f t="shared" ref="G4:G35" si="0">+(F4-E4)/E4</f>
        <v>-1.2501234373457003E-2</v>
      </c>
      <c r="H4" s="4">
        <f t="shared" ref="H4:H35" si="1">+((F4-D4)/D4)</f>
        <v>0.33898078138850612</v>
      </c>
      <c r="J4" t="s">
        <v>64</v>
      </c>
      <c r="K4" t="s">
        <v>64</v>
      </c>
      <c r="L4" t="s">
        <v>64</v>
      </c>
      <c r="N4" t="s">
        <v>64</v>
      </c>
      <c r="O4" t="s">
        <v>64</v>
      </c>
      <c r="P4" t="s">
        <v>64</v>
      </c>
    </row>
    <row r="5" spans="1:17" ht="15.75">
      <c r="A5" s="11">
        <v>2</v>
      </c>
      <c r="B5" s="12" t="s">
        <v>8</v>
      </c>
      <c r="C5" s="13" t="s">
        <v>9</v>
      </c>
      <c r="D5" s="48">
        <v>995.83</v>
      </c>
      <c r="E5" s="48">
        <v>1380</v>
      </c>
      <c r="F5" s="43">
        <v>1441.6666666666667</v>
      </c>
      <c r="G5" s="16">
        <f t="shared" si="0"/>
        <v>4.4685990338164304E-2</v>
      </c>
      <c r="H5" s="10">
        <f t="shared" si="1"/>
        <v>0.44770359063963394</v>
      </c>
      <c r="I5" t="s">
        <v>85</v>
      </c>
      <c r="J5" t="s">
        <v>64</v>
      </c>
      <c r="K5" t="s">
        <v>64</v>
      </c>
      <c r="L5" t="s">
        <v>64</v>
      </c>
      <c r="M5" t="s">
        <v>64</v>
      </c>
      <c r="O5" t="s">
        <v>64</v>
      </c>
    </row>
    <row r="6" spans="1:17" ht="15.75">
      <c r="A6" s="1">
        <v>3</v>
      </c>
      <c r="B6" s="2" t="s">
        <v>10</v>
      </c>
      <c r="C6" s="3" t="s">
        <v>65</v>
      </c>
      <c r="D6" s="54">
        <v>1133.33</v>
      </c>
      <c r="E6" s="78">
        <v>1533.3333333333333</v>
      </c>
      <c r="F6" s="46">
        <v>1300</v>
      </c>
      <c r="G6" s="18">
        <f t="shared" si="0"/>
        <v>-0.15217391304347822</v>
      </c>
      <c r="H6" s="4">
        <f t="shared" si="1"/>
        <v>0.14706219724175668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 t="s">
        <v>64</v>
      </c>
    </row>
    <row r="7" spans="1:17" ht="15.75">
      <c r="A7" s="11">
        <v>4</v>
      </c>
      <c r="B7" s="12" t="s">
        <v>66</v>
      </c>
      <c r="C7" s="13" t="s">
        <v>67</v>
      </c>
      <c r="D7" s="55">
        <v>770</v>
      </c>
      <c r="E7" s="79">
        <v>1200</v>
      </c>
      <c r="F7" s="47">
        <v>950</v>
      </c>
      <c r="G7" s="16">
        <f t="shared" si="0"/>
        <v>-0.20833333333333334</v>
      </c>
      <c r="H7" s="10">
        <f t="shared" si="1"/>
        <v>0.23376623376623376</v>
      </c>
      <c r="J7" t="s">
        <v>64</v>
      </c>
      <c r="K7" t="s">
        <v>64</v>
      </c>
      <c r="L7" t="s">
        <v>64</v>
      </c>
      <c r="M7" t="s">
        <v>64</v>
      </c>
      <c r="N7" t="s">
        <v>64</v>
      </c>
      <c r="P7" t="s">
        <v>64</v>
      </c>
    </row>
    <row r="8" spans="1:17" ht="15.75">
      <c r="A8" s="1">
        <v>5</v>
      </c>
      <c r="B8" s="5" t="s">
        <v>12</v>
      </c>
      <c r="C8" s="6" t="s">
        <v>13</v>
      </c>
      <c r="D8" s="54">
        <v>1550</v>
      </c>
      <c r="E8" s="77">
        <v>1758.3333333333333</v>
      </c>
      <c r="F8" s="38">
        <v>1964.2857142857142</v>
      </c>
      <c r="G8" s="15">
        <f t="shared" si="0"/>
        <v>0.11712931618144889</v>
      </c>
      <c r="H8" s="4">
        <f t="shared" si="1"/>
        <v>0.26728110599078336</v>
      </c>
      <c r="J8" t="s">
        <v>64</v>
      </c>
      <c r="M8" t="s">
        <v>64</v>
      </c>
    </row>
    <row r="9" spans="1:17" ht="15.75">
      <c r="A9" s="11">
        <v>6</v>
      </c>
      <c r="B9" s="12" t="s">
        <v>14</v>
      </c>
      <c r="C9" s="13" t="s">
        <v>15</v>
      </c>
      <c r="D9" s="55">
        <v>725</v>
      </c>
      <c r="E9" s="79">
        <v>958.33333333333337</v>
      </c>
      <c r="F9" s="47">
        <v>950</v>
      </c>
      <c r="G9" s="16">
        <f t="shared" si="0"/>
        <v>-8.6956521739130835E-3</v>
      </c>
      <c r="H9" s="10">
        <f t="shared" si="1"/>
        <v>0.31034482758620691</v>
      </c>
      <c r="I9" t="s">
        <v>64</v>
      </c>
      <c r="J9" t="s">
        <v>64</v>
      </c>
      <c r="K9" t="s">
        <v>64</v>
      </c>
      <c r="L9" t="s">
        <v>64</v>
      </c>
      <c r="M9" t="s">
        <v>64</v>
      </c>
    </row>
    <row r="10" spans="1:17" ht="15.75">
      <c r="A10" s="1">
        <v>7</v>
      </c>
      <c r="B10" s="2" t="s">
        <v>16</v>
      </c>
      <c r="C10" s="3" t="s">
        <v>17</v>
      </c>
      <c r="D10" s="54">
        <v>1316.67</v>
      </c>
      <c r="E10" s="77">
        <v>1425</v>
      </c>
      <c r="F10" s="38">
        <v>1514.2857142857142</v>
      </c>
      <c r="G10" s="15">
        <f t="shared" si="0"/>
        <v>6.265664160400998E-2</v>
      </c>
      <c r="H10" s="4">
        <f t="shared" si="1"/>
        <v>0.15008750429926568</v>
      </c>
      <c r="I10" t="s">
        <v>64</v>
      </c>
      <c r="J10" t="s">
        <v>64</v>
      </c>
      <c r="L10" t="s">
        <v>64</v>
      </c>
      <c r="M10" t="s">
        <v>64</v>
      </c>
    </row>
    <row r="11" spans="1:17" ht="15.75">
      <c r="A11" s="11">
        <v>8</v>
      </c>
      <c r="B11" s="12" t="s">
        <v>18</v>
      </c>
      <c r="C11" s="13" t="s">
        <v>19</v>
      </c>
      <c r="D11" s="55">
        <v>350</v>
      </c>
      <c r="E11" s="53">
        <v>441.66666666666669</v>
      </c>
      <c r="F11" s="53">
        <v>343</v>
      </c>
      <c r="G11" s="16">
        <f t="shared" si="0"/>
        <v>-0.22339622641509438</v>
      </c>
      <c r="H11" s="10">
        <f t="shared" si="1"/>
        <v>-0.02</v>
      </c>
      <c r="L11" t="s">
        <v>64</v>
      </c>
      <c r="M11" t="s">
        <v>64</v>
      </c>
    </row>
    <row r="12" spans="1:17" ht="15.75">
      <c r="A12" s="1">
        <v>9</v>
      </c>
      <c r="B12" s="2" t="s">
        <v>20</v>
      </c>
      <c r="C12" s="3" t="s">
        <v>68</v>
      </c>
      <c r="D12" s="54">
        <v>1100</v>
      </c>
      <c r="E12" s="77">
        <v>1066.6666666666667</v>
      </c>
      <c r="F12" s="38">
        <v>1183.3333333333333</v>
      </c>
      <c r="G12" s="18">
        <f t="shared" si="0"/>
        <v>0.10937499999999985</v>
      </c>
      <c r="H12" s="4">
        <f t="shared" si="1"/>
        <v>7.575757575757569E-2</v>
      </c>
      <c r="K12" t="s">
        <v>64</v>
      </c>
      <c r="L12" t="s">
        <v>64</v>
      </c>
      <c r="M12" t="s">
        <v>64</v>
      </c>
      <c r="N12" t="s">
        <v>64</v>
      </c>
    </row>
    <row r="13" spans="1:17" ht="15.75">
      <c r="A13" s="11">
        <v>10</v>
      </c>
      <c r="B13" s="12" t="s">
        <v>22</v>
      </c>
      <c r="C13" s="13" t="s">
        <v>23</v>
      </c>
      <c r="D13" s="55">
        <v>640</v>
      </c>
      <c r="E13" s="53">
        <v>825</v>
      </c>
      <c r="F13" s="53">
        <v>828.57142857142856</v>
      </c>
      <c r="G13" s="16">
        <f t="shared" si="0"/>
        <v>4.3290043290043091E-3</v>
      </c>
      <c r="H13" s="10">
        <f t="shared" si="1"/>
        <v>0.2946428571428571</v>
      </c>
      <c r="L13" t="s">
        <v>64</v>
      </c>
      <c r="O13" t="s">
        <v>64</v>
      </c>
    </row>
    <row r="14" spans="1:17" ht="15.75">
      <c r="A14" s="1">
        <v>11</v>
      </c>
      <c r="B14" s="2" t="s">
        <v>24</v>
      </c>
      <c r="C14" s="3" t="s">
        <v>69</v>
      </c>
      <c r="D14" s="54">
        <v>800</v>
      </c>
      <c r="E14" s="77">
        <v>1350</v>
      </c>
      <c r="F14" s="38">
        <v>1141.6666666666667</v>
      </c>
      <c r="G14" s="15">
        <f t="shared" si="0"/>
        <v>-0.15432098765432092</v>
      </c>
      <c r="H14" s="4">
        <f t="shared" si="1"/>
        <v>0.42708333333333343</v>
      </c>
    </row>
    <row r="15" spans="1:17" ht="15.75">
      <c r="A15" s="1">
        <v>12</v>
      </c>
      <c r="B15" s="12" t="s">
        <v>26</v>
      </c>
      <c r="C15" s="13" t="s">
        <v>27</v>
      </c>
      <c r="D15" s="55">
        <v>305</v>
      </c>
      <c r="E15" s="79">
        <v>391.67</v>
      </c>
      <c r="F15" s="47">
        <v>350</v>
      </c>
      <c r="G15" s="16">
        <f t="shared" si="0"/>
        <v>-0.1063905839099242</v>
      </c>
      <c r="H15" s="10">
        <f t="shared" si="1"/>
        <v>0.14754098360655737</v>
      </c>
      <c r="J15" t="s">
        <v>64</v>
      </c>
      <c r="K15" t="s">
        <v>64</v>
      </c>
      <c r="L15" t="s">
        <v>64</v>
      </c>
      <c r="N15" t="s">
        <v>64</v>
      </c>
    </row>
    <row r="16" spans="1:17" ht="15.75">
      <c r="A16" s="1">
        <v>13</v>
      </c>
      <c r="B16" s="2" t="s">
        <v>28</v>
      </c>
      <c r="C16" s="3" t="s">
        <v>29</v>
      </c>
      <c r="D16" s="54">
        <v>460</v>
      </c>
      <c r="E16" s="77">
        <v>600</v>
      </c>
      <c r="F16" s="38">
        <v>700</v>
      </c>
      <c r="G16" s="15">
        <f t="shared" si="0"/>
        <v>0.16666666666666666</v>
      </c>
      <c r="H16" s="4">
        <f t="shared" si="1"/>
        <v>0.52173913043478259</v>
      </c>
      <c r="J16" t="s">
        <v>64</v>
      </c>
      <c r="K16" t="s">
        <v>64</v>
      </c>
      <c r="L16" t="s">
        <v>64</v>
      </c>
      <c r="N16" t="s">
        <v>64</v>
      </c>
      <c r="Q16" t="s">
        <v>64</v>
      </c>
    </row>
    <row r="17" spans="1:17" ht="15.75">
      <c r="A17" s="11">
        <v>14</v>
      </c>
      <c r="B17" s="12" t="s">
        <v>30</v>
      </c>
      <c r="C17" s="13" t="s">
        <v>70</v>
      </c>
      <c r="D17" s="55">
        <v>583.33000000000004</v>
      </c>
      <c r="E17" s="80">
        <v>325</v>
      </c>
      <c r="F17" s="39">
        <v>537.5</v>
      </c>
      <c r="G17" s="16">
        <f t="shared" si="0"/>
        <v>0.65384615384615385</v>
      </c>
      <c r="H17" s="10">
        <f t="shared" si="1"/>
        <v>-7.8566163235218547E-2</v>
      </c>
      <c r="K17" t="s">
        <v>64</v>
      </c>
      <c r="L17" t="s">
        <v>64</v>
      </c>
      <c r="M17" t="s">
        <v>64</v>
      </c>
      <c r="N17" t="s">
        <v>64</v>
      </c>
    </row>
    <row r="18" spans="1:17" ht="15.75">
      <c r="A18" s="1">
        <v>15</v>
      </c>
      <c r="B18" s="5" t="s">
        <v>32</v>
      </c>
      <c r="C18" s="3" t="s">
        <v>71</v>
      </c>
      <c r="D18" s="54">
        <v>1566.67</v>
      </c>
      <c r="E18" s="77">
        <v>1960</v>
      </c>
      <c r="F18" s="38">
        <v>1964.2857142857142</v>
      </c>
      <c r="G18" s="15">
        <f t="shared" si="0"/>
        <v>2.1865889212827655E-3</v>
      </c>
      <c r="H18" s="4">
        <f t="shared" si="1"/>
        <v>0.25379672444465912</v>
      </c>
      <c r="J18" t="s">
        <v>64</v>
      </c>
      <c r="K18" t="s">
        <v>64</v>
      </c>
      <c r="L18" t="s">
        <v>64</v>
      </c>
    </row>
    <row r="19" spans="1:17" ht="15.75">
      <c r="A19" s="11">
        <v>16</v>
      </c>
      <c r="B19" s="12" t="s">
        <v>34</v>
      </c>
      <c r="C19" s="13" t="s">
        <v>35</v>
      </c>
      <c r="D19" s="55">
        <v>1933.33</v>
      </c>
      <c r="E19" s="80">
        <v>2091.67</v>
      </c>
      <c r="F19" s="39">
        <v>2171.4285714285716</v>
      </c>
      <c r="G19" s="16">
        <f t="shared" si="0"/>
        <v>3.813152716660443E-2</v>
      </c>
      <c r="H19" s="10">
        <f t="shared" si="1"/>
        <v>0.12315464583313332</v>
      </c>
      <c r="J19" t="s">
        <v>64</v>
      </c>
      <c r="K19" t="s">
        <v>64</v>
      </c>
      <c r="L19" t="s">
        <v>64</v>
      </c>
      <c r="N19" t="s">
        <v>64</v>
      </c>
    </row>
    <row r="20" spans="1:17" ht="15.75">
      <c r="A20" s="1">
        <v>17</v>
      </c>
      <c r="B20" s="5" t="s">
        <v>36</v>
      </c>
      <c r="C20" s="3" t="s">
        <v>72</v>
      </c>
      <c r="D20" s="54">
        <v>533.33000000000004</v>
      </c>
      <c r="E20" s="77">
        <v>900</v>
      </c>
      <c r="F20" s="38">
        <v>725</v>
      </c>
      <c r="G20" s="15">
        <f t="shared" si="0"/>
        <v>-0.19444444444444445</v>
      </c>
      <c r="H20" s="4">
        <f t="shared" si="1"/>
        <v>0.35938349614685083</v>
      </c>
      <c r="K20" t="s">
        <v>64</v>
      </c>
    </row>
    <row r="21" spans="1:17" ht="15.75">
      <c r="A21" s="11">
        <v>18</v>
      </c>
      <c r="B21" s="12" t="s">
        <v>38</v>
      </c>
      <c r="C21" s="13" t="s">
        <v>39</v>
      </c>
      <c r="D21" s="55">
        <v>681.25</v>
      </c>
      <c r="E21" s="80">
        <v>1216.6666666666667</v>
      </c>
      <c r="F21" s="39">
        <v>950</v>
      </c>
      <c r="G21" s="16">
        <f t="shared" si="0"/>
        <v>-0.21917808219178087</v>
      </c>
      <c r="H21" s="10">
        <f t="shared" si="1"/>
        <v>0.39449541284403672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</row>
    <row r="22" spans="1:17" ht="15.75">
      <c r="A22" s="1">
        <v>19</v>
      </c>
      <c r="B22" s="5" t="s">
        <v>40</v>
      </c>
      <c r="C22" s="3" t="s">
        <v>73</v>
      </c>
      <c r="D22" s="54">
        <v>1283</v>
      </c>
      <c r="E22" s="77">
        <v>1356.25</v>
      </c>
      <c r="F22" s="38">
        <v>1462.5</v>
      </c>
      <c r="G22" s="15">
        <f t="shared" si="0"/>
        <v>7.8341013824884786E-2</v>
      </c>
      <c r="H22" s="4">
        <f t="shared" si="1"/>
        <v>0.13990646921278255</v>
      </c>
    </row>
    <row r="23" spans="1:17" ht="15.75">
      <c r="A23" s="11">
        <v>20</v>
      </c>
      <c r="B23" s="12" t="s">
        <v>41</v>
      </c>
      <c r="C23" s="14" t="s">
        <v>42</v>
      </c>
      <c r="D23" s="55">
        <v>700</v>
      </c>
      <c r="E23" s="80">
        <v>1100</v>
      </c>
      <c r="F23" s="39">
        <v>675</v>
      </c>
      <c r="G23" s="16">
        <f t="shared" si="0"/>
        <v>-0.38636363636363635</v>
      </c>
      <c r="H23" s="10">
        <f t="shared" si="1"/>
        <v>-3.5714285714285712E-2</v>
      </c>
      <c r="L23" t="s">
        <v>64</v>
      </c>
      <c r="M23" t="s">
        <v>64</v>
      </c>
    </row>
    <row r="24" spans="1:17" ht="17.25" customHeight="1">
      <c r="A24" s="1">
        <v>21</v>
      </c>
      <c r="B24" s="5" t="s">
        <v>43</v>
      </c>
      <c r="C24" s="3" t="s">
        <v>74</v>
      </c>
      <c r="D24" s="54">
        <v>1100</v>
      </c>
      <c r="E24" s="77">
        <v>1430</v>
      </c>
      <c r="F24" s="38">
        <v>1450</v>
      </c>
      <c r="G24" s="15">
        <f t="shared" si="0"/>
        <v>1.3986013986013986E-2</v>
      </c>
      <c r="H24" s="4">
        <f t="shared" si="1"/>
        <v>0.31818181818181818</v>
      </c>
      <c r="J24" t="s">
        <v>64</v>
      </c>
      <c r="K24" t="s">
        <v>64</v>
      </c>
      <c r="M24" t="s">
        <v>64</v>
      </c>
      <c r="N24" t="s">
        <v>64</v>
      </c>
    </row>
    <row r="25" spans="1:17" ht="15.75">
      <c r="A25" s="11">
        <v>22</v>
      </c>
      <c r="B25" s="12" t="s">
        <v>45</v>
      </c>
      <c r="C25" s="13" t="s">
        <v>46</v>
      </c>
      <c r="D25" s="55">
        <v>950</v>
      </c>
      <c r="E25" s="57">
        <v>1160</v>
      </c>
      <c r="F25" s="57">
        <v>1141.6666666666667</v>
      </c>
      <c r="G25" s="16">
        <f t="shared" si="0"/>
        <v>-1.5804597701149361E-2</v>
      </c>
      <c r="H25" s="10">
        <f t="shared" si="1"/>
        <v>0.20175438596491235</v>
      </c>
      <c r="I25" t="s">
        <v>64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</row>
    <row r="26" spans="1:17" ht="15.75">
      <c r="A26" s="1">
        <v>23</v>
      </c>
      <c r="B26" s="5" t="s">
        <v>47</v>
      </c>
      <c r="C26" s="3" t="s">
        <v>75</v>
      </c>
      <c r="D26" s="54">
        <v>1216.67</v>
      </c>
      <c r="E26" s="77">
        <v>1430</v>
      </c>
      <c r="F26" s="38">
        <v>1278</v>
      </c>
      <c r="G26" s="18">
        <f t="shared" si="0"/>
        <v>-0.1062937062937063</v>
      </c>
      <c r="H26" s="49">
        <f t="shared" si="1"/>
        <v>5.0408081073750423E-2</v>
      </c>
      <c r="J26" t="s">
        <v>64</v>
      </c>
      <c r="K26" t="s">
        <v>64</v>
      </c>
      <c r="L26" t="s">
        <v>64</v>
      </c>
      <c r="M26" t="s">
        <v>64</v>
      </c>
    </row>
    <row r="27" spans="1:17" ht="15.75">
      <c r="A27" s="11">
        <v>24</v>
      </c>
      <c r="B27" s="12" t="s">
        <v>49</v>
      </c>
      <c r="C27" s="13" t="s">
        <v>76</v>
      </c>
      <c r="D27" s="55">
        <v>1056</v>
      </c>
      <c r="E27" s="80">
        <v>1612.5</v>
      </c>
      <c r="F27" s="39">
        <v>1530</v>
      </c>
      <c r="G27" s="16">
        <f t="shared" si="0"/>
        <v>-5.1162790697674418E-2</v>
      </c>
      <c r="H27" s="10">
        <f t="shared" si="1"/>
        <v>0.44886363636363635</v>
      </c>
      <c r="K27" t="s">
        <v>64</v>
      </c>
      <c r="L27" t="s">
        <v>64</v>
      </c>
      <c r="N27" t="s">
        <v>64</v>
      </c>
    </row>
    <row r="28" spans="1:17" ht="15.75">
      <c r="A28" s="1">
        <v>25</v>
      </c>
      <c r="B28" s="5" t="s">
        <v>50</v>
      </c>
      <c r="C28" s="3" t="s">
        <v>77</v>
      </c>
      <c r="D28" s="54">
        <v>533.33000000000004</v>
      </c>
      <c r="E28" s="77">
        <v>683.33333333333337</v>
      </c>
      <c r="F28" s="38">
        <v>589.28571428571433</v>
      </c>
      <c r="G28" s="15">
        <f t="shared" si="0"/>
        <v>-0.1376306620209059</v>
      </c>
      <c r="H28" s="4">
        <f t="shared" si="1"/>
        <v>0.10491762002083942</v>
      </c>
      <c r="J28" t="s">
        <v>64</v>
      </c>
      <c r="K28" t="s">
        <v>64</v>
      </c>
    </row>
    <row r="29" spans="1:17" ht="15.75">
      <c r="A29" s="11">
        <v>26</v>
      </c>
      <c r="B29" s="12" t="s">
        <v>50</v>
      </c>
      <c r="C29" s="13" t="s">
        <v>78</v>
      </c>
      <c r="D29" s="55">
        <v>400</v>
      </c>
      <c r="E29" s="80">
        <v>608.33333333333337</v>
      </c>
      <c r="F29" s="39">
        <v>487.5</v>
      </c>
      <c r="G29" s="16">
        <f t="shared" si="0"/>
        <v>-0.19863013698630141</v>
      </c>
      <c r="H29" s="10">
        <f t="shared" si="1"/>
        <v>0.21875</v>
      </c>
      <c r="L29" t="s">
        <v>64</v>
      </c>
      <c r="P29" t="s">
        <v>64</v>
      </c>
    </row>
    <row r="30" spans="1:17" ht="15.75">
      <c r="A30" s="1">
        <v>27</v>
      </c>
      <c r="B30" s="5" t="s">
        <v>52</v>
      </c>
      <c r="C30" s="3" t="s">
        <v>79</v>
      </c>
      <c r="D30" s="54">
        <v>550</v>
      </c>
      <c r="E30" s="77">
        <v>645</v>
      </c>
      <c r="F30" s="38">
        <v>528.57142857142856</v>
      </c>
      <c r="G30" s="15">
        <f t="shared" si="0"/>
        <v>-0.18050941306755264</v>
      </c>
      <c r="H30" s="4">
        <f t="shared" si="1"/>
        <v>-3.8961038961038988E-2</v>
      </c>
      <c r="K30" t="s">
        <v>64</v>
      </c>
      <c r="L30" t="s">
        <v>64</v>
      </c>
      <c r="N30" t="s">
        <v>64</v>
      </c>
    </row>
    <row r="31" spans="1:17" ht="15.75">
      <c r="A31" s="11">
        <v>28</v>
      </c>
      <c r="B31" s="12" t="s">
        <v>54</v>
      </c>
      <c r="C31" s="13" t="s">
        <v>80</v>
      </c>
      <c r="D31" s="55">
        <v>666.67</v>
      </c>
      <c r="E31" s="80">
        <v>1062.5</v>
      </c>
      <c r="F31" s="39">
        <v>1200</v>
      </c>
      <c r="G31" s="16">
        <f t="shared" si="0"/>
        <v>0.12941176470588237</v>
      </c>
      <c r="H31" s="10">
        <f t="shared" si="1"/>
        <v>0.7999910000449999</v>
      </c>
      <c r="K31" t="s">
        <v>64</v>
      </c>
      <c r="L31" t="s">
        <v>64</v>
      </c>
      <c r="M31" t="s">
        <v>64</v>
      </c>
      <c r="Q31" t="s">
        <v>64</v>
      </c>
    </row>
    <row r="32" spans="1:17" ht="15.75">
      <c r="A32" s="1">
        <v>29</v>
      </c>
      <c r="B32" s="5" t="s">
        <v>56</v>
      </c>
      <c r="C32" s="3" t="s">
        <v>57</v>
      </c>
      <c r="D32" s="54">
        <v>265</v>
      </c>
      <c r="E32" s="77">
        <v>350</v>
      </c>
      <c r="F32" s="38">
        <v>300</v>
      </c>
      <c r="G32" s="15">
        <f t="shared" si="0"/>
        <v>-0.14285714285714285</v>
      </c>
      <c r="H32" s="4">
        <f t="shared" si="1"/>
        <v>0.13207547169811321</v>
      </c>
      <c r="I32" t="s">
        <v>64</v>
      </c>
      <c r="K32" t="s">
        <v>64</v>
      </c>
      <c r="N32" t="s">
        <v>64</v>
      </c>
      <c r="O32" t="s">
        <v>64</v>
      </c>
    </row>
    <row r="33" spans="1:16" ht="13.5" customHeight="1">
      <c r="A33" s="11">
        <v>30</v>
      </c>
      <c r="B33" s="12" t="s">
        <v>58</v>
      </c>
      <c r="C33" s="13" t="s">
        <v>90</v>
      </c>
      <c r="D33" s="55">
        <v>1733.33</v>
      </c>
      <c r="E33" s="80">
        <v>1783.3333333333333</v>
      </c>
      <c r="F33" s="39">
        <v>1678.5714285714287</v>
      </c>
      <c r="G33" s="16">
        <f t="shared" si="0"/>
        <v>-5.8744993324432483E-2</v>
      </c>
      <c r="H33" s="10">
        <f t="shared" si="1"/>
        <v>-3.1591544269453167E-2</v>
      </c>
      <c r="M33" t="s">
        <v>64</v>
      </c>
      <c r="N33" t="s">
        <v>64</v>
      </c>
    </row>
    <row r="34" spans="1:16" ht="15.75">
      <c r="A34" s="1">
        <v>31</v>
      </c>
      <c r="B34" s="5" t="s">
        <v>81</v>
      </c>
      <c r="C34" s="3" t="s">
        <v>82</v>
      </c>
      <c r="D34" s="54">
        <v>2058.33</v>
      </c>
      <c r="E34" s="77">
        <v>2383.3333333333335</v>
      </c>
      <c r="F34" s="38">
        <v>2480</v>
      </c>
      <c r="G34" s="18">
        <f t="shared" si="0"/>
        <v>4.0559440559440496E-2</v>
      </c>
      <c r="H34" s="49">
        <f t="shared" si="1"/>
        <v>0.20486025078583128</v>
      </c>
      <c r="L34" t="s">
        <v>64</v>
      </c>
    </row>
    <row r="35" spans="1:16" ht="15.75">
      <c r="A35" s="11">
        <v>32</v>
      </c>
      <c r="B35" s="12" t="s">
        <v>61</v>
      </c>
      <c r="C35" s="13" t="s">
        <v>83</v>
      </c>
      <c r="D35" s="55"/>
      <c r="E35" s="80">
        <v>650</v>
      </c>
      <c r="F35" s="39">
        <v>500</v>
      </c>
      <c r="G35" s="16">
        <f t="shared" si="0"/>
        <v>-0.23076923076923078</v>
      </c>
      <c r="H35" s="10" t="e">
        <f t="shared" si="1"/>
        <v>#DIV/0!</v>
      </c>
      <c r="M35" t="s">
        <v>64</v>
      </c>
      <c r="P35" t="s">
        <v>64</v>
      </c>
    </row>
    <row r="36" spans="1:16" ht="15.75">
      <c r="A36" s="7" t="s">
        <v>84</v>
      </c>
      <c r="B36" s="7"/>
      <c r="C36" s="7"/>
      <c r="D36" s="7"/>
      <c r="F36" s="42"/>
      <c r="G36" s="8"/>
      <c r="H36" s="8"/>
    </row>
    <row r="38" spans="1:16">
      <c r="J38" t="s">
        <v>64</v>
      </c>
    </row>
    <row r="39" spans="1:16">
      <c r="L39" t="s">
        <v>64</v>
      </c>
    </row>
    <row r="41" spans="1:16">
      <c r="M41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J5" sqref="J5"/>
    </sheetView>
  </sheetViews>
  <sheetFormatPr defaultRowHeight="15"/>
  <cols>
    <col min="1" max="1" width="3.7109375" customWidth="1"/>
    <col min="2" max="2" width="15.28515625" customWidth="1"/>
    <col min="3" max="3" width="17.42578125" customWidth="1"/>
    <col min="4" max="4" width="12.140625" customWidth="1"/>
    <col min="5" max="5" width="12" customWidth="1"/>
    <col min="6" max="6" width="11.140625" customWidth="1"/>
    <col min="7" max="7" width="8.85546875" customWidth="1"/>
    <col min="8" max="8" width="9" customWidth="1"/>
  </cols>
  <sheetData>
    <row r="1" spans="1:15" ht="17.25" thickBot="1">
      <c r="A1" s="68" t="s">
        <v>0</v>
      </c>
      <c r="B1" s="69"/>
      <c r="C1" s="69"/>
      <c r="D1" s="69"/>
      <c r="E1" s="69"/>
      <c r="F1" s="69"/>
      <c r="G1" s="69"/>
      <c r="H1" s="69"/>
    </row>
    <row r="2" spans="1:15" ht="57" customHeight="1">
      <c r="A2" s="70" t="s">
        <v>1</v>
      </c>
      <c r="B2" s="71"/>
      <c r="C2" s="72"/>
      <c r="D2" s="50">
        <v>2024</v>
      </c>
      <c r="E2" s="76">
        <v>2025</v>
      </c>
      <c r="F2" s="76"/>
      <c r="G2" s="73" t="s">
        <v>96</v>
      </c>
      <c r="H2" s="73"/>
      <c r="I2" t="s">
        <v>64</v>
      </c>
      <c r="M2" t="s">
        <v>64</v>
      </c>
    </row>
    <row r="3" spans="1:15" ht="32.25">
      <c r="A3" s="74" t="s">
        <v>2</v>
      </c>
      <c r="B3" s="75"/>
      <c r="C3" s="25" t="s">
        <v>3</v>
      </c>
      <c r="D3" s="56" t="s">
        <v>95</v>
      </c>
      <c r="E3" s="56" t="s">
        <v>92</v>
      </c>
      <c r="F3" s="56" t="s">
        <v>95</v>
      </c>
      <c r="G3" s="51" t="s">
        <v>4</v>
      </c>
      <c r="H3" s="51" t="s">
        <v>5</v>
      </c>
      <c r="J3" t="s">
        <v>64</v>
      </c>
      <c r="K3" t="s">
        <v>64</v>
      </c>
    </row>
    <row r="4" spans="1:15" ht="15.75">
      <c r="A4" s="22">
        <v>1</v>
      </c>
      <c r="B4" s="24" t="s">
        <v>6</v>
      </c>
      <c r="C4" s="23" t="s">
        <v>7</v>
      </c>
      <c r="D4" s="33">
        <v>3826.67</v>
      </c>
      <c r="E4" s="33">
        <v>3893.33</v>
      </c>
      <c r="F4" s="31">
        <v>4280</v>
      </c>
      <c r="G4" s="35">
        <f t="shared" ref="G4:G13" si="0">(F4-E4)/E4</f>
        <v>9.9316009688364473E-2</v>
      </c>
      <c r="H4" s="35">
        <f t="shared" ref="H4:H13" si="1">+(F4-D4)/D4</f>
        <v>0.11846592468125025</v>
      </c>
      <c r="J4" t="s">
        <v>64</v>
      </c>
      <c r="K4" t="s">
        <v>64</v>
      </c>
      <c r="M4" t="s">
        <v>64</v>
      </c>
    </row>
    <row r="5" spans="1:15" ht="15.75">
      <c r="A5" s="19">
        <v>2</v>
      </c>
      <c r="B5" s="20" t="s">
        <v>8</v>
      </c>
      <c r="C5" s="21" t="s">
        <v>9</v>
      </c>
      <c r="D5" s="34">
        <v>2495</v>
      </c>
      <c r="E5" s="34">
        <v>2666.67</v>
      </c>
      <c r="F5" s="36">
        <v>2695</v>
      </c>
      <c r="G5" s="37">
        <f t="shared" si="0"/>
        <v>1.0623736720329072E-2</v>
      </c>
      <c r="H5" s="37">
        <f t="shared" si="1"/>
        <v>8.0160320641282562E-2</v>
      </c>
      <c r="I5" t="s">
        <v>64</v>
      </c>
      <c r="J5" t="s">
        <v>64</v>
      </c>
      <c r="K5" t="s">
        <v>64</v>
      </c>
      <c r="L5" t="s">
        <v>64</v>
      </c>
    </row>
    <row r="6" spans="1:15" ht="15.75">
      <c r="A6" s="22">
        <v>3</v>
      </c>
      <c r="B6" s="24" t="s">
        <v>10</v>
      </c>
      <c r="C6" s="23" t="s">
        <v>11</v>
      </c>
      <c r="D6" s="33">
        <v>2090</v>
      </c>
      <c r="E6" s="33">
        <v>2510</v>
      </c>
      <c r="F6" s="31">
        <v>2380</v>
      </c>
      <c r="G6" s="35">
        <f t="shared" si="0"/>
        <v>-5.1792828685258967E-2</v>
      </c>
      <c r="H6" s="35">
        <f t="shared" si="1"/>
        <v>0.13875598086124402</v>
      </c>
      <c r="J6" t="s">
        <v>64</v>
      </c>
      <c r="L6" t="s">
        <v>64</v>
      </c>
    </row>
    <row r="7" spans="1:15" ht="15.75">
      <c r="A7" s="19">
        <v>4</v>
      </c>
      <c r="B7" s="20" t="s">
        <v>12</v>
      </c>
      <c r="C7" s="21" t="s">
        <v>13</v>
      </c>
      <c r="D7" s="34">
        <v>2846.67</v>
      </c>
      <c r="E7" s="34">
        <v>3013.33</v>
      </c>
      <c r="F7" s="36">
        <v>3056</v>
      </c>
      <c r="G7" s="37">
        <f t="shared" si="0"/>
        <v>1.4160413894263181E-2</v>
      </c>
      <c r="H7" s="37">
        <f t="shared" si="1"/>
        <v>7.3535042699013203E-2</v>
      </c>
      <c r="K7" t="s">
        <v>64</v>
      </c>
      <c r="M7" t="s">
        <v>64</v>
      </c>
    </row>
    <row r="8" spans="1:15" ht="15.75">
      <c r="A8" s="22">
        <v>5</v>
      </c>
      <c r="B8" s="24" t="s">
        <v>14</v>
      </c>
      <c r="C8" s="23" t="s">
        <v>15</v>
      </c>
      <c r="D8" s="33">
        <v>1213.33</v>
      </c>
      <c r="E8" s="33">
        <v>2030</v>
      </c>
      <c r="F8" s="31">
        <v>2133.33</v>
      </c>
      <c r="G8" s="35">
        <f t="shared" si="0"/>
        <v>5.0901477832512282E-2</v>
      </c>
      <c r="H8" s="35">
        <f t="shared" si="1"/>
        <v>0.7582438413292345</v>
      </c>
      <c r="L8" t="s">
        <v>64</v>
      </c>
    </row>
    <row r="9" spans="1:15" ht="15.75">
      <c r="A9" s="19">
        <v>6</v>
      </c>
      <c r="B9" s="20" t="s">
        <v>16</v>
      </c>
      <c r="C9" s="21" t="s">
        <v>17</v>
      </c>
      <c r="D9" s="34">
        <v>2388.33</v>
      </c>
      <c r="E9" s="34">
        <v>2680</v>
      </c>
      <c r="F9" s="36">
        <v>2798.33</v>
      </c>
      <c r="G9" s="37">
        <f t="shared" si="0"/>
        <v>4.4152985074626838E-2</v>
      </c>
      <c r="H9" s="37">
        <f t="shared" si="1"/>
        <v>0.17166806932040379</v>
      </c>
      <c r="K9" t="s">
        <v>64</v>
      </c>
      <c r="M9" t="s">
        <v>64</v>
      </c>
      <c r="O9" t="s">
        <v>64</v>
      </c>
    </row>
    <row r="10" spans="1:15" ht="15.75">
      <c r="A10" s="22">
        <v>7</v>
      </c>
      <c r="B10" s="24" t="s">
        <v>18</v>
      </c>
      <c r="C10" s="23" t="s">
        <v>19</v>
      </c>
      <c r="D10" s="33">
        <v>655</v>
      </c>
      <c r="E10" s="33">
        <v>793.33</v>
      </c>
      <c r="F10" s="31">
        <v>693.33</v>
      </c>
      <c r="G10" s="35">
        <f t="shared" si="0"/>
        <v>-0.12605094979390669</v>
      </c>
      <c r="H10" s="35">
        <f t="shared" si="1"/>
        <v>5.8519083969465709E-2</v>
      </c>
      <c r="K10" t="s">
        <v>64</v>
      </c>
      <c r="L10" t="s">
        <v>64</v>
      </c>
      <c r="N10" t="s">
        <v>64</v>
      </c>
    </row>
    <row r="11" spans="1:15" ht="15.75">
      <c r="A11" s="19">
        <v>8</v>
      </c>
      <c r="B11" s="20" t="s">
        <v>20</v>
      </c>
      <c r="C11" s="21" t="s">
        <v>21</v>
      </c>
      <c r="D11" s="34">
        <v>1840</v>
      </c>
      <c r="E11" s="34">
        <v>1920</v>
      </c>
      <c r="F11" s="36">
        <v>2040</v>
      </c>
      <c r="G11" s="37">
        <f t="shared" si="0"/>
        <v>6.25E-2</v>
      </c>
      <c r="H11" s="37">
        <f t="shared" si="1"/>
        <v>0.10869565217391304</v>
      </c>
    </row>
    <row r="12" spans="1:15" ht="15.75">
      <c r="A12" s="22">
        <v>9</v>
      </c>
      <c r="B12" s="24" t="s">
        <v>22</v>
      </c>
      <c r="C12" s="23" t="s">
        <v>23</v>
      </c>
      <c r="D12" s="33">
        <v>910</v>
      </c>
      <c r="E12" s="33">
        <v>1150</v>
      </c>
      <c r="F12" s="31">
        <v>1196</v>
      </c>
      <c r="G12" s="35">
        <f t="shared" si="0"/>
        <v>0.04</v>
      </c>
      <c r="H12" s="35">
        <f t="shared" si="1"/>
        <v>0.31428571428571428</v>
      </c>
      <c r="J12" t="s">
        <v>64</v>
      </c>
    </row>
    <row r="13" spans="1:15" ht="15.75">
      <c r="A13" s="19">
        <v>10</v>
      </c>
      <c r="B13" s="20" t="s">
        <v>24</v>
      </c>
      <c r="C13" s="21" t="s">
        <v>25</v>
      </c>
      <c r="D13" s="34">
        <v>1093.33</v>
      </c>
      <c r="E13" s="34">
        <v>1545</v>
      </c>
      <c r="F13" s="36">
        <v>1533.33</v>
      </c>
      <c r="G13" s="37">
        <f t="shared" si="0"/>
        <v>-7.5533980582524743E-3</v>
      </c>
      <c r="H13" s="37">
        <f t="shared" si="1"/>
        <v>0.40244025134222972</v>
      </c>
      <c r="O13" t="s">
        <v>64</v>
      </c>
    </row>
    <row r="14" spans="1:15" ht="15.75">
      <c r="A14" s="22">
        <v>11</v>
      </c>
      <c r="B14" s="24" t="s">
        <v>26</v>
      </c>
      <c r="C14" s="23" t="s">
        <v>27</v>
      </c>
      <c r="D14" s="33"/>
      <c r="E14" s="59"/>
      <c r="F14" s="52"/>
      <c r="G14" s="35"/>
      <c r="H14" s="35"/>
      <c r="K14" t="s">
        <v>64</v>
      </c>
      <c r="M14" t="s">
        <v>64</v>
      </c>
    </row>
    <row r="15" spans="1:15" ht="15.75">
      <c r="A15" s="19">
        <v>12</v>
      </c>
      <c r="B15" s="20" t="s">
        <v>28</v>
      </c>
      <c r="C15" s="21" t="s">
        <v>29</v>
      </c>
      <c r="D15" s="34"/>
      <c r="E15" s="34"/>
      <c r="F15" s="36"/>
      <c r="G15" s="37"/>
      <c r="H15" s="37"/>
      <c r="J15" t="s">
        <v>64</v>
      </c>
    </row>
    <row r="16" spans="1:15" ht="15.75">
      <c r="A16" s="22">
        <v>13</v>
      </c>
      <c r="B16" s="24" t="s">
        <v>30</v>
      </c>
      <c r="C16" s="23" t="s">
        <v>31</v>
      </c>
      <c r="D16" s="33">
        <v>820</v>
      </c>
      <c r="E16" s="33"/>
      <c r="F16" s="31">
        <v>960</v>
      </c>
      <c r="G16" s="35"/>
      <c r="H16" s="35"/>
      <c r="L16" t="s">
        <v>64</v>
      </c>
    </row>
    <row r="17" spans="1:14" ht="15.75">
      <c r="A17" s="19">
        <v>14</v>
      </c>
      <c r="B17" s="26" t="s">
        <v>32</v>
      </c>
      <c r="C17" s="21" t="s">
        <v>33</v>
      </c>
      <c r="D17" s="34">
        <v>2036</v>
      </c>
      <c r="E17" s="34">
        <v>2220</v>
      </c>
      <c r="F17" s="36">
        <v>2260</v>
      </c>
      <c r="G17" s="37">
        <f t="shared" ref="G17:G26" si="2">(F17-E17)/E17</f>
        <v>1.8018018018018018E-2</v>
      </c>
      <c r="H17" s="37">
        <f t="shared" ref="H17:H26" si="3">+(F17-D17)/D17</f>
        <v>0.1100196463654224</v>
      </c>
      <c r="J17" t="s">
        <v>64</v>
      </c>
      <c r="K17" t="s">
        <v>64</v>
      </c>
    </row>
    <row r="18" spans="1:14" ht="15.75">
      <c r="A18" s="22">
        <v>15</v>
      </c>
      <c r="B18" s="24" t="s">
        <v>34</v>
      </c>
      <c r="C18" s="23" t="s">
        <v>35</v>
      </c>
      <c r="D18" s="33">
        <v>3390</v>
      </c>
      <c r="E18" s="33">
        <v>3530</v>
      </c>
      <c r="F18" s="31">
        <v>3580</v>
      </c>
      <c r="G18" s="35">
        <f t="shared" si="2"/>
        <v>1.4164305949008499E-2</v>
      </c>
      <c r="H18" s="35">
        <f t="shared" si="3"/>
        <v>5.6047197640117993E-2</v>
      </c>
    </row>
    <row r="19" spans="1:14" ht="15.75">
      <c r="A19" s="19">
        <v>16</v>
      </c>
      <c r="B19" s="20" t="s">
        <v>36</v>
      </c>
      <c r="C19" s="21" t="s">
        <v>37</v>
      </c>
      <c r="D19" s="34">
        <v>820</v>
      </c>
      <c r="E19" s="34">
        <v>1240</v>
      </c>
      <c r="F19" s="36">
        <v>1170</v>
      </c>
      <c r="G19" s="37">
        <f t="shared" si="2"/>
        <v>-5.6451612903225805E-2</v>
      </c>
      <c r="H19" s="37">
        <f t="shared" si="3"/>
        <v>0.42682926829268292</v>
      </c>
      <c r="K19" t="s">
        <v>64</v>
      </c>
      <c r="L19" t="s">
        <v>64</v>
      </c>
    </row>
    <row r="20" spans="1:14" ht="15.75">
      <c r="A20" s="22">
        <v>17</v>
      </c>
      <c r="B20" s="24" t="s">
        <v>38</v>
      </c>
      <c r="C20" s="23" t="s">
        <v>39</v>
      </c>
      <c r="D20" s="33">
        <v>980</v>
      </c>
      <c r="E20" s="33">
        <v>1363.33</v>
      </c>
      <c r="F20" s="31">
        <v>1265</v>
      </c>
      <c r="G20" s="35">
        <f t="shared" si="2"/>
        <v>-7.2124870720955261E-2</v>
      </c>
      <c r="H20" s="35">
        <f t="shared" si="3"/>
        <v>0.29081632653061223</v>
      </c>
      <c r="J20" s="45"/>
      <c r="K20" t="s">
        <v>64</v>
      </c>
      <c r="L20" t="s">
        <v>64</v>
      </c>
    </row>
    <row r="21" spans="1:14" ht="15.75">
      <c r="A21" s="19">
        <v>18</v>
      </c>
      <c r="B21" s="20" t="s">
        <v>40</v>
      </c>
      <c r="C21" s="27" t="s">
        <v>73</v>
      </c>
      <c r="D21" s="34">
        <v>1826.67</v>
      </c>
      <c r="E21" s="34">
        <v>1810</v>
      </c>
      <c r="F21" s="36">
        <v>1820</v>
      </c>
      <c r="G21" s="37">
        <f t="shared" si="2"/>
        <v>5.5248618784530384E-3</v>
      </c>
      <c r="H21" s="37">
        <f t="shared" si="3"/>
        <v>-3.6514531907788886E-3</v>
      </c>
      <c r="M21" t="s">
        <v>64</v>
      </c>
    </row>
    <row r="22" spans="1:14" ht="15.75">
      <c r="A22" s="22">
        <v>19</v>
      </c>
      <c r="B22" s="24" t="s">
        <v>41</v>
      </c>
      <c r="C22" s="23" t="s">
        <v>42</v>
      </c>
      <c r="D22" s="33">
        <v>1140</v>
      </c>
      <c r="E22" s="33"/>
      <c r="F22" s="31">
        <v>1360</v>
      </c>
      <c r="G22" s="35"/>
      <c r="H22" s="35">
        <f t="shared" si="3"/>
        <v>0.19298245614035087</v>
      </c>
      <c r="M22" t="s">
        <v>64</v>
      </c>
    </row>
    <row r="23" spans="1:14" ht="15.75">
      <c r="A23" s="19">
        <v>20</v>
      </c>
      <c r="B23" s="20" t="s">
        <v>43</v>
      </c>
      <c r="C23" s="21" t="s">
        <v>44</v>
      </c>
      <c r="D23" s="34">
        <v>1593.33</v>
      </c>
      <c r="E23" s="34">
        <v>1653.33</v>
      </c>
      <c r="F23" s="36">
        <v>1760</v>
      </c>
      <c r="G23" s="37">
        <f t="shared" si="2"/>
        <v>6.4518275238458184E-2</v>
      </c>
      <c r="H23" s="37">
        <f t="shared" si="3"/>
        <v>0.10460482134899869</v>
      </c>
      <c r="K23" t="s">
        <v>64</v>
      </c>
      <c r="N23" t="s">
        <v>64</v>
      </c>
    </row>
    <row r="24" spans="1:14" ht="15.75">
      <c r="A24" s="22">
        <v>21</v>
      </c>
      <c r="B24" s="24" t="s">
        <v>45</v>
      </c>
      <c r="C24" s="23" t="s">
        <v>46</v>
      </c>
      <c r="D24" s="33">
        <v>1270</v>
      </c>
      <c r="E24" s="33">
        <v>1420</v>
      </c>
      <c r="F24" s="31">
        <v>1410</v>
      </c>
      <c r="G24" s="35">
        <f t="shared" si="2"/>
        <v>-7.0422535211267607E-3</v>
      </c>
      <c r="H24" s="35">
        <f t="shared" si="3"/>
        <v>0.11023622047244094</v>
      </c>
      <c r="K24" t="s">
        <v>64</v>
      </c>
    </row>
    <row r="25" spans="1:14" ht="15.75">
      <c r="A25" s="19">
        <v>22</v>
      </c>
      <c r="B25" s="20" t="s">
        <v>47</v>
      </c>
      <c r="C25" s="21" t="s">
        <v>48</v>
      </c>
      <c r="D25" s="34">
        <v>1552</v>
      </c>
      <c r="E25" s="34">
        <v>1693.33</v>
      </c>
      <c r="F25" s="36">
        <v>1600</v>
      </c>
      <c r="G25" s="37">
        <f t="shared" si="2"/>
        <v>-5.5116250228838995E-2</v>
      </c>
      <c r="H25" s="37">
        <f t="shared" si="3"/>
        <v>3.0927835051546393E-2</v>
      </c>
      <c r="J25" t="s">
        <v>89</v>
      </c>
    </row>
    <row r="26" spans="1:14" ht="15.75">
      <c r="A26" s="22">
        <v>23</v>
      </c>
      <c r="B26" s="24" t="s">
        <v>49</v>
      </c>
      <c r="C26" s="23" t="s">
        <v>76</v>
      </c>
      <c r="D26" s="33">
        <v>2290</v>
      </c>
      <c r="E26" s="33">
        <v>2650</v>
      </c>
      <c r="F26" s="31">
        <v>2660</v>
      </c>
      <c r="G26" s="35">
        <f t="shared" si="2"/>
        <v>3.7735849056603774E-3</v>
      </c>
      <c r="H26" s="35">
        <f t="shared" si="3"/>
        <v>0.16157205240174671</v>
      </c>
    </row>
    <row r="27" spans="1:14" ht="15.75">
      <c r="A27" s="19">
        <v>24</v>
      </c>
      <c r="B27" s="20" t="s">
        <v>50</v>
      </c>
      <c r="C27" s="21" t="s">
        <v>51</v>
      </c>
      <c r="D27" s="34">
        <v>831.67</v>
      </c>
      <c r="E27" s="34">
        <v>1022</v>
      </c>
      <c r="F27" s="36">
        <v>923.33</v>
      </c>
      <c r="G27" s="37">
        <f t="shared" ref="G27:G33" si="4">(F27-E27)/E27</f>
        <v>-9.6545988258316992E-2</v>
      </c>
      <c r="H27" s="37">
        <f t="shared" ref="H27:H33" si="5">+(F27-D27)/D27</f>
        <v>0.11021198311830424</v>
      </c>
      <c r="K27" t="s">
        <v>64</v>
      </c>
    </row>
    <row r="28" spans="1:14" ht="15.75">
      <c r="A28" s="22">
        <v>25</v>
      </c>
      <c r="B28" s="24" t="s">
        <v>52</v>
      </c>
      <c r="C28" s="23" t="s">
        <v>53</v>
      </c>
      <c r="D28" s="33">
        <v>1006.67</v>
      </c>
      <c r="E28" s="33">
        <v>1026.67</v>
      </c>
      <c r="F28" s="31">
        <v>1010</v>
      </c>
      <c r="G28" s="35">
        <f t="shared" si="4"/>
        <v>-1.6236960269609583E-2</v>
      </c>
      <c r="H28" s="35">
        <f t="shared" si="5"/>
        <v>3.3079360664369068E-3</v>
      </c>
    </row>
    <row r="29" spans="1:14" ht="15.75">
      <c r="A29" s="19">
        <v>26</v>
      </c>
      <c r="B29" s="20" t="s">
        <v>54</v>
      </c>
      <c r="C29" s="21" t="s">
        <v>55</v>
      </c>
      <c r="D29" s="34">
        <v>1186.67</v>
      </c>
      <c r="E29" s="34">
        <v>1270</v>
      </c>
      <c r="F29" s="36">
        <v>1310</v>
      </c>
      <c r="G29" s="37">
        <f t="shared" si="4"/>
        <v>3.1496062992125984E-2</v>
      </c>
      <c r="H29" s="37">
        <f t="shared" si="5"/>
        <v>0.10392948334414784</v>
      </c>
    </row>
    <row r="30" spans="1:14" ht="15.75">
      <c r="A30" s="22">
        <v>27</v>
      </c>
      <c r="B30" s="24" t="s">
        <v>56</v>
      </c>
      <c r="C30" s="23" t="s">
        <v>57</v>
      </c>
      <c r="D30" s="33">
        <v>410</v>
      </c>
      <c r="E30" s="33">
        <v>495</v>
      </c>
      <c r="F30" s="31">
        <v>440</v>
      </c>
      <c r="G30" s="35">
        <f t="shared" si="4"/>
        <v>-0.1111111111111111</v>
      </c>
      <c r="H30" s="35">
        <f t="shared" si="5"/>
        <v>7.3170731707317069E-2</v>
      </c>
      <c r="M30" t="s">
        <v>64</v>
      </c>
    </row>
    <row r="31" spans="1:14" ht="15.75">
      <c r="A31" s="19">
        <v>28</v>
      </c>
      <c r="B31" s="20" t="s">
        <v>58</v>
      </c>
      <c r="C31" s="21" t="s">
        <v>59</v>
      </c>
      <c r="D31" s="34">
        <v>2005</v>
      </c>
      <c r="E31" s="34">
        <v>2270</v>
      </c>
      <c r="F31" s="36">
        <v>2130</v>
      </c>
      <c r="G31" s="37">
        <f t="shared" si="4"/>
        <v>-6.1674008810572688E-2</v>
      </c>
      <c r="H31" s="37">
        <f t="shared" si="5"/>
        <v>6.2344139650872821E-2</v>
      </c>
    </row>
    <row r="32" spans="1:14" ht="15.75">
      <c r="A32" s="22">
        <v>29</v>
      </c>
      <c r="B32" s="24" t="s">
        <v>60</v>
      </c>
      <c r="C32" s="23" t="s">
        <v>82</v>
      </c>
      <c r="D32" s="33">
        <v>2720</v>
      </c>
      <c r="E32" s="33">
        <v>2890</v>
      </c>
      <c r="F32" s="31">
        <v>2940</v>
      </c>
      <c r="G32" s="35">
        <f t="shared" si="4"/>
        <v>1.7301038062283738E-2</v>
      </c>
      <c r="H32" s="35">
        <f t="shared" si="5"/>
        <v>8.0882352941176475E-2</v>
      </c>
    </row>
    <row r="33" spans="1:13" ht="16.5" thickBot="1">
      <c r="A33" s="28">
        <v>30</v>
      </c>
      <c r="B33" s="29" t="s">
        <v>61</v>
      </c>
      <c r="C33" s="30" t="s">
        <v>62</v>
      </c>
      <c r="D33" s="34">
        <v>1000</v>
      </c>
      <c r="E33" s="34">
        <v>1010</v>
      </c>
      <c r="F33" s="36">
        <v>960</v>
      </c>
      <c r="G33" s="37">
        <f t="shared" si="4"/>
        <v>-4.9504950495049507E-2</v>
      </c>
      <c r="H33" s="37">
        <f t="shared" si="5"/>
        <v>-0.04</v>
      </c>
    </row>
    <row r="34" spans="1:13">
      <c r="A34" s="40" t="s">
        <v>87</v>
      </c>
      <c r="B34" s="40"/>
      <c r="C34" s="40"/>
      <c r="D34" s="40"/>
      <c r="E34" s="40"/>
      <c r="F34" s="40"/>
      <c r="G34" s="40"/>
      <c r="H34" s="32"/>
      <c r="L34" t="s">
        <v>64</v>
      </c>
    </row>
    <row r="35" spans="1:13">
      <c r="A35" s="40" t="s">
        <v>86</v>
      </c>
      <c r="B35" s="40"/>
      <c r="C35" s="40"/>
      <c r="D35" s="41"/>
      <c r="E35" s="40"/>
      <c r="F35" s="40"/>
      <c r="G35" s="40"/>
      <c r="H35" s="32"/>
    </row>
    <row r="36" spans="1:13">
      <c r="H36" t="s">
        <v>64</v>
      </c>
    </row>
    <row r="37" spans="1:13">
      <c r="I37" t="s">
        <v>64</v>
      </c>
      <c r="M37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2025-02-05T10:27:43Z</cp:lastPrinted>
  <dcterms:created xsi:type="dcterms:W3CDTF">2021-06-15T08:30:18Z</dcterms:created>
  <dcterms:modified xsi:type="dcterms:W3CDTF">2025-08-27T09:30:09Z</dcterms:modified>
</cp:coreProperties>
</file>