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5\Jan\"/>
    </mc:Choice>
  </mc:AlternateContent>
  <xr:revisionPtr revIDLastSave="0" documentId="13_ncr:1_{F83F3B34-1AD5-4346-81DA-BE2E0A434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H35" i="2"/>
  <c r="H33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<sst xmlns="http://schemas.openxmlformats.org/spreadsheetml/2006/main" count="252" uniqueCount="97">
  <si>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</si>
  <si>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</si>
  <si>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</si>
  <si>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</si>
  <si>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</si>
  <si>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</si>
  <si>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</si>
  <si>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</si>
  <si>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</si>
  <si>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</si>
  <si>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</si>
  <si>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</si>
  <si>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</si>
  <si>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</si>
  <si>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</si>
  <si>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</si>
  <si>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</si>
  <si>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</si>
  <si>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</si>
  <si>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</si>
  <si>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</si>
  <si>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</si>
  <si>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</si>
  <si>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</si>
  <si>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</si>
  <si>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</si>
  <si>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</si>
  <si>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</si>
  <si>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</si>
  <si>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</si>
  <si>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</si>
  <si>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</si>
  <si>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</si>
  <si>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</si>
  <si>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</si>
  <si>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</si>
  <si>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</si>
  <si>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</si>
  <si>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</si>
  <si>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</si>
  <si>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</si>
  <si>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</si>
  <si>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</si>
  <si>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</si>
  <si>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</si>
  <si>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</si>
  <si>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</si>
  <si>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</si>
  <si>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</si>
  <si>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</si>
  <si>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</si>
  <si>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</si>
  <si>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</si>
  <si>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</si>
  <si>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</si>
  <si>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</si>
  <si>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</si>
  <si>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</si>
  <si>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</si>
  <si>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</si>
  <si>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</si>
  <si>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</si>
  <si>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</si>
  <si>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</si>
  <si>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</si>
  <si>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</si>
  <si>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</si>
  <si>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</si>
  <si>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</si>
  <si>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</si>
  <si>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</si>
  <si>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</si>
  <si>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</si>
  <si>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</si>
  <si>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</si>
  <si>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</si>
  <si>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</si>
  <si>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</si>
  <si>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</si>
  <si>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</si>
  <si>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</si>
  <si>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</si>
  <si>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</si>
  <si>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</si>
  <si>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</si>
  <si>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</si>
  <si>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</si>
  <si>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</si>
  <si>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</si>
  <si>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</si>
  <si>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</si>
  <si>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Jan.</t>
    </r>
  </si>
  <si>
    <t>Seer (Ni-L)</t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</si>
  <si>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Jan.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</si>
  <si>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Jan. 2025</t>
    </r>
  </si>
  <si>
    <r>
      <t>% Change   compared to:4</t>
    </r>
    <r>
      <rPr>
        <b/>
        <vertAlign val="superscript"/>
        <sz val="11"/>
        <color rgb="FF000000"/>
        <rFont val="Times New Roman"/>
        <family val="1"/>
      </rPr>
      <t>th</t>
    </r>
    <r>
      <rPr>
        <b/>
        <sz val="11"/>
        <color indexed="8"/>
        <rFont val="Times New Roman"/>
        <family val="1"/>
        <charset val="134"/>
      </rPr>
      <t>week of Jan. 2025</t>
    </r>
  </si>
  <si>
    <t>4th  week of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</si>
</sst>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15"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7" t="s">
        <v>64</v>
      </c>
      <c r="B1" s="58"/>
      <c r="C1" s="58"/>
      <c r="D1" s="58"/>
      <c r="E1" s="58"/>
      <c r="F1" s="58"/>
      <c r="G1" s="59"/>
      <c r="H1" s="59"/>
    </row>
    <row r="2" spans="1:17" ht="67.5" customHeight="1">
      <c r="A2" s="60" t="s">
        <v>1</v>
      </c>
      <c r="B2" s="60"/>
      <c r="C2" s="60"/>
      <c r="D2" s="45">
        <v>2024</v>
      </c>
      <c r="E2" s="63">
        <v>2025</v>
      </c>
      <c r="F2" s="64"/>
      <c r="G2" s="61" t="s">
        <v>94</v>
      </c>
      <c r="H2" s="61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62" t="s">
        <v>2</v>
      </c>
      <c r="B3" s="62"/>
      <c r="C3" s="17" t="s">
        <v>3</v>
      </c>
      <c r="D3" s="40" t="s">
        <v>96</v>
      </c>
      <c r="E3" s="40" t="s">
        <v>91</v>
      </c>
      <c r="F3" s="40" t="s">
        <v>93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92</v>
      </c>
      <c r="D4" s="55">
        <v>1860</v>
      </c>
      <c r="E4" s="38">
        <v>1978.5714285714287</v>
      </c>
      <c r="F4" s="38">
        <v>2010</v>
      </c>
      <c r="G4" s="15">
        <f t="shared" ref="G4:G34" si="0">+(F4-E4)/E4</f>
        <v>1.5884476534295981E-2</v>
      </c>
      <c r="H4" s="4">
        <f t="shared" ref="H4:H35" si="1">+((F4-D4)/D4)</f>
        <v>8.0645161290322578E-2</v>
      </c>
      <c r="J4" t="s">
        <v>65</v>
      </c>
      <c r="K4" t="s">
        <v>65</v>
      </c>
      <c r="L4" t="s">
        <v>65</v>
      </c>
      <c r="N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49">
        <v>1060</v>
      </c>
      <c r="E5" s="44">
        <v>1240</v>
      </c>
      <c r="F5" s="44">
        <v>1350</v>
      </c>
      <c r="G5" s="16">
        <f t="shared" si="0"/>
        <v>8.8709677419354843E-2</v>
      </c>
      <c r="H5" s="10">
        <f t="shared" si="1"/>
        <v>0.27358490566037735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55">
        <v>975</v>
      </c>
      <c r="E6" s="47">
        <v>1400</v>
      </c>
      <c r="F6" s="47">
        <v>1375</v>
      </c>
      <c r="G6" s="18">
        <f t="shared" si="0"/>
        <v>-1.7857142857142856E-2</v>
      </c>
      <c r="H6" s="4">
        <f t="shared" si="1"/>
        <v>0.41025641025641024</v>
      </c>
      <c r="I6" t="s">
        <v>65</v>
      </c>
      <c r="J6" t="s">
        <v>65</v>
      </c>
      <c r="K6" t="s">
        <v>65</v>
      </c>
      <c r="L6" t="s">
        <v>65</v>
      </c>
      <c r="M6" t="s">
        <v>65</v>
      </c>
      <c r="N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6">
        <v>716.67</v>
      </c>
      <c r="E7" s="48">
        <v>925</v>
      </c>
      <c r="F7" s="48">
        <v>1000</v>
      </c>
      <c r="G7" s="16">
        <f t="shared" si="0"/>
        <v>8.1081081081081086E-2</v>
      </c>
      <c r="H7" s="10">
        <f t="shared" si="1"/>
        <v>0.39534234724489664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55">
        <v>1766.67</v>
      </c>
      <c r="E8" s="38">
        <v>1857.1428571428571</v>
      </c>
      <c r="F8" s="38">
        <v>1885.7142857142858</v>
      </c>
      <c r="G8" s="15">
        <f t="shared" si="0"/>
        <v>1.5384615384615438E-2</v>
      </c>
      <c r="H8" s="4">
        <f t="shared" si="1"/>
        <v>6.738343081293377E-2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6">
        <v>590</v>
      </c>
      <c r="E9" s="39">
        <v>778.57142857142856</v>
      </c>
      <c r="F9" s="39">
        <v>728.57142857142856</v>
      </c>
      <c r="G9" s="16">
        <f t="shared" si="0"/>
        <v>-6.4220183486238536E-2</v>
      </c>
      <c r="H9" s="10">
        <f t="shared" si="1"/>
        <v>0.23486682808716705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55">
        <v>1058.33</v>
      </c>
      <c r="E10" s="38">
        <v>1421.4285714285713</v>
      </c>
      <c r="F10" s="38">
        <v>1414.2857142857142</v>
      </c>
      <c r="G10" s="15">
        <f t="shared" si="0"/>
        <v>-5.025125628140681E-3</v>
      </c>
      <c r="H10" s="4">
        <f t="shared" si="1"/>
        <v>0.33633716731616253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6">
        <v>271.67</v>
      </c>
      <c r="E11" s="39">
        <v>410.71428571428572</v>
      </c>
      <c r="F11" s="39">
        <v>395.83333333333331</v>
      </c>
      <c r="G11" s="16">
        <f t="shared" si="0"/>
        <v>-3.6231884057971078E-2</v>
      </c>
      <c r="H11" s="10">
        <f t="shared" si="1"/>
        <v>0.45703733696519044</v>
      </c>
      <c r="L11" t="s">
        <v>65</v>
      </c>
    </row>
    <row r="12" spans="1:17" ht="15.75">
      <c r="A12" s="1">
        <v>9</v>
      </c>
      <c r="B12" s="2" t="s">
        <v>20</v>
      </c>
      <c r="C12" s="3" t="s">
        <v>69</v>
      </c>
      <c r="D12" s="55">
        <v>860</v>
      </c>
      <c r="E12" s="38">
        <v>892.85714285714289</v>
      </c>
      <c r="F12" s="38">
        <v>1150</v>
      </c>
      <c r="G12" s="18">
        <f t="shared" si="0"/>
        <v>0.28799999999999998</v>
      </c>
      <c r="H12" s="4">
        <f t="shared" si="1"/>
        <v>0.33720930232558138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6">
        <v>566.66999999999996</v>
      </c>
      <c r="E13" s="39">
        <v>900</v>
      </c>
      <c r="F13" s="39">
        <v>991.66666666666663</v>
      </c>
      <c r="G13" s="16">
        <f t="shared" si="0"/>
        <v>0.1018518518518518</v>
      </c>
      <c r="H13" s="10">
        <f t="shared" si="1"/>
        <v>0.74998970594290626</v>
      </c>
    </row>
    <row r="14" spans="1:17" ht="15.75">
      <c r="A14" s="1">
        <v>11</v>
      </c>
      <c r="B14" s="2" t="s">
        <v>24</v>
      </c>
      <c r="C14" s="3" t="s">
        <v>70</v>
      </c>
      <c r="D14" s="55">
        <v>570.83000000000004</v>
      </c>
      <c r="E14" s="38">
        <v>850</v>
      </c>
      <c r="F14" s="38">
        <v>937.5</v>
      </c>
      <c r="G14" s="15">
        <f t="shared" si="0"/>
        <v>0.10294117647058823</v>
      </c>
      <c r="H14" s="4">
        <f t="shared" si="1"/>
        <v>0.6423453567612073</v>
      </c>
    </row>
    <row r="15" spans="1:17" ht="15.75">
      <c r="A15" s="1">
        <v>12</v>
      </c>
      <c r="B15" s="12" t="s">
        <v>26</v>
      </c>
      <c r="C15" s="13" t="s">
        <v>27</v>
      </c>
      <c r="D15" s="56">
        <v>225</v>
      </c>
      <c r="E15" s="39">
        <v>218.75</v>
      </c>
      <c r="F15" s="39">
        <v>250</v>
      </c>
      <c r="G15" s="16">
        <f t="shared" si="0"/>
        <v>0.14285714285714285</v>
      </c>
      <c r="H15" s="10">
        <f t="shared" si="1"/>
        <v>0.1111111111111111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55">
        <v>500</v>
      </c>
      <c r="E16" s="38">
        <v>400</v>
      </c>
      <c r="F16" s="38">
        <v>575</v>
      </c>
      <c r="G16" s="15">
        <f t="shared" si="0"/>
        <v>0.4375</v>
      </c>
      <c r="H16" s="4">
        <f t="shared" si="1"/>
        <v>0.15</v>
      </c>
      <c r="J16" t="s">
        <v>65</v>
      </c>
      <c r="K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6">
        <v>416.67</v>
      </c>
      <c r="E17" s="39">
        <v>375</v>
      </c>
      <c r="F17" s="39">
        <v>315</v>
      </c>
      <c r="G17" s="16">
        <f t="shared" si="0"/>
        <v>-0.16</v>
      </c>
      <c r="H17" s="10">
        <f t="shared" si="1"/>
        <v>-0.24400604795161643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5">
        <v>1475</v>
      </c>
      <c r="E18" s="38">
        <v>1950</v>
      </c>
      <c r="F18" s="38">
        <v>2003.5714285714287</v>
      </c>
      <c r="G18" s="15">
        <f t="shared" si="0"/>
        <v>2.7472527472527524E-2</v>
      </c>
      <c r="H18" s="4">
        <f t="shared" si="1"/>
        <v>0.35835351089588385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6">
        <v>2158.33</v>
      </c>
      <c r="E19" s="39">
        <v>2235.7142857142858</v>
      </c>
      <c r="F19" s="39">
        <v>2250</v>
      </c>
      <c r="G19" s="16">
        <f t="shared" si="0"/>
        <v>6.3897763578274471E-3</v>
      </c>
      <c r="H19" s="10">
        <f t="shared" si="1"/>
        <v>4.2472652467416973E-2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5">
        <v>591.66999999999996</v>
      </c>
      <c r="E20" s="38">
        <v>683.33333333333337</v>
      </c>
      <c r="F20" s="38">
        <v>840</v>
      </c>
      <c r="G20" s="15">
        <f t="shared" si="0"/>
        <v>0.22926829268292676</v>
      </c>
      <c r="H20" s="4">
        <f t="shared" si="1"/>
        <v>0.41971031149120297</v>
      </c>
    </row>
    <row r="21" spans="1:17" ht="15.75">
      <c r="A21" s="11">
        <v>18</v>
      </c>
      <c r="B21" s="12" t="s">
        <v>38</v>
      </c>
      <c r="C21" s="13" t="s">
        <v>39</v>
      </c>
      <c r="D21" s="56">
        <v>725</v>
      </c>
      <c r="E21" s="39">
        <v>883.33</v>
      </c>
      <c r="F21" s="39">
        <v>885</v>
      </c>
      <c r="G21" s="16">
        <f t="shared" si="0"/>
        <v>1.8905731719741875E-3</v>
      </c>
      <c r="H21" s="10">
        <f t="shared" si="1"/>
        <v>0.22068965517241379</v>
      </c>
      <c r="K21" t="s">
        <v>65</v>
      </c>
      <c r="L21" t="s">
        <v>65</v>
      </c>
      <c r="M21" t="s">
        <v>65</v>
      </c>
      <c r="N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5">
        <v>1100</v>
      </c>
      <c r="E22" s="38">
        <v>1416.6666666666667</v>
      </c>
      <c r="F22" s="38">
        <v>1483.3333333333333</v>
      </c>
      <c r="G22" s="15">
        <f t="shared" si="0"/>
        <v>4.7058823529411653E-2</v>
      </c>
      <c r="H22" s="4">
        <f t="shared" si="1"/>
        <v>0.3484848484848484</v>
      </c>
    </row>
    <row r="23" spans="1:17" ht="15.75">
      <c r="A23" s="11">
        <v>20</v>
      </c>
      <c r="B23" s="12" t="s">
        <v>41</v>
      </c>
      <c r="C23" s="14" t="s">
        <v>42</v>
      </c>
      <c r="D23" s="56">
        <v>608.33000000000004</v>
      </c>
      <c r="E23" s="39">
        <v>1000</v>
      </c>
      <c r="F23" s="39">
        <v>1000</v>
      </c>
      <c r="G23" s="16">
        <f t="shared" si="0"/>
        <v>0</v>
      </c>
      <c r="H23" s="10">
        <f t="shared" si="1"/>
        <v>0.6438446238061577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5">
        <v>840</v>
      </c>
      <c r="E24" s="38">
        <v>1025</v>
      </c>
      <c r="F24" s="38">
        <v>929.17</v>
      </c>
      <c r="G24" s="15">
        <f t="shared" si="0"/>
        <v>-9.3492682926829301E-2</v>
      </c>
      <c r="H24" s="4">
        <f t="shared" si="1"/>
        <v>0.10615476190476186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6">
        <v>708.33</v>
      </c>
      <c r="E25" s="39">
        <v>1021.43</v>
      </c>
      <c r="F25" s="39">
        <v>966.66666666666663</v>
      </c>
      <c r="G25" s="16">
        <f t="shared" si="0"/>
        <v>-5.3614377229309229E-2</v>
      </c>
      <c r="H25" s="10">
        <f t="shared" si="1"/>
        <v>0.36471230452849179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5">
        <v>1233.33</v>
      </c>
      <c r="E26" s="38">
        <v>1800</v>
      </c>
      <c r="F26" s="38">
        <v>1900</v>
      </c>
      <c r="G26" s="18">
        <f t="shared" si="0"/>
        <v>5.5555555555555552E-2</v>
      </c>
      <c r="H26" s="50">
        <f t="shared" si="1"/>
        <v>0.54054470417487621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6">
        <v>1066.67</v>
      </c>
      <c r="E27" s="39">
        <v>1333.33</v>
      </c>
      <c r="F27" s="39">
        <v>1200</v>
      </c>
      <c r="G27" s="16">
        <f t="shared" si="0"/>
        <v>-9.999774999437494E-2</v>
      </c>
      <c r="H27" s="10">
        <f t="shared" si="1"/>
        <v>0.12499648438598622</v>
      </c>
      <c r="L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5">
        <v>470.83</v>
      </c>
      <c r="E28" s="38">
        <v>778.57142857142856</v>
      </c>
      <c r="F28" s="38">
        <v>864.28571428571433</v>
      </c>
      <c r="G28" s="15">
        <f t="shared" si="0"/>
        <v>0.11009174311926614</v>
      </c>
      <c r="H28" s="4">
        <f t="shared" si="1"/>
        <v>0.83566407044095403</v>
      </c>
    </row>
    <row r="29" spans="1:17" ht="15.75">
      <c r="A29" s="11">
        <v>26</v>
      </c>
      <c r="B29" s="12" t="s">
        <v>51</v>
      </c>
      <c r="C29" s="13" t="s">
        <v>79</v>
      </c>
      <c r="D29" s="56">
        <v>333.33</v>
      </c>
      <c r="E29" s="39">
        <v>675</v>
      </c>
      <c r="F29" s="39">
        <v>691.66666666666663</v>
      </c>
      <c r="G29" s="16">
        <f t="shared" si="0"/>
        <v>2.4691358024691301E-2</v>
      </c>
      <c r="H29" s="10">
        <f t="shared" si="1"/>
        <v>1.075020750207502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55">
        <v>541.66999999999996</v>
      </c>
      <c r="E30" s="38">
        <v>708.33</v>
      </c>
      <c r="F30" s="38">
        <v>716.66666666666663</v>
      </c>
      <c r="G30" s="15">
        <f t="shared" si="0"/>
        <v>1.1769467150433538E-2</v>
      </c>
      <c r="H30" s="4">
        <f t="shared" si="1"/>
        <v>0.32306878111519316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6">
        <v>808.33</v>
      </c>
      <c r="E31" s="39">
        <v>950</v>
      </c>
      <c r="F31" s="39">
        <v>1175</v>
      </c>
      <c r="G31" s="16">
        <f t="shared" si="0"/>
        <v>0.23684210526315788</v>
      </c>
      <c r="H31" s="10">
        <f t="shared" si="1"/>
        <v>0.45361424170821318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5">
        <v>215</v>
      </c>
      <c r="E32" s="38">
        <v>290</v>
      </c>
      <c r="F32" s="38">
        <v>239.29</v>
      </c>
      <c r="G32" s="15">
        <f t="shared" si="0"/>
        <v>-0.17486206896551726</v>
      </c>
      <c r="H32" s="4">
        <f t="shared" si="1"/>
        <v>0.11297674418604647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6">
        <v>1350</v>
      </c>
      <c r="E33" s="39">
        <v>1525</v>
      </c>
      <c r="F33" s="39">
        <v>1525</v>
      </c>
      <c r="G33" s="16">
        <f t="shared" si="0"/>
        <v>0</v>
      </c>
      <c r="H33" s="10">
        <f t="shared" si="1"/>
        <v>0.12962962962962962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5">
        <v>2091.67</v>
      </c>
      <c r="E34" s="38">
        <v>1814.29</v>
      </c>
      <c r="F34" s="38">
        <v>1864.2857142857142</v>
      </c>
      <c r="G34" s="18">
        <f t="shared" si="0"/>
        <v>2.755662781898939E-2</v>
      </c>
      <c r="H34" s="50">
        <f t="shared" si="1"/>
        <v>-0.10870944542604036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6">
        <v>450</v>
      </c>
      <c r="E35" s="39"/>
      <c r="F35" s="39">
        <v>700</v>
      </c>
      <c r="G35" s="16"/>
      <c r="H35" s="10">
        <f t="shared" si="1"/>
        <v>0.55555555555555558</v>
      </c>
    </row>
    <row r="36" spans="1:13" ht="15.75">
      <c r="A36" s="7" t="s">
        <v>86</v>
      </c>
      <c r="B36" s="7"/>
      <c r="C36" s="7"/>
      <c r="D36" s="7"/>
      <c r="F36" s="4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opLeftCell="A19" workbookViewId="0">
      <selection activeCell="K19" sqref="K19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65" t="s">
        <v>0</v>
      </c>
      <c r="B1" s="66"/>
      <c r="C1" s="66"/>
      <c r="D1" s="66"/>
      <c r="E1" s="66"/>
      <c r="F1" s="66"/>
      <c r="G1" s="66"/>
      <c r="H1" s="66"/>
    </row>
    <row r="2" spans="1:16" ht="57" customHeight="1">
      <c r="A2" s="67" t="s">
        <v>1</v>
      </c>
      <c r="B2" s="68"/>
      <c r="C2" s="69"/>
      <c r="D2" s="51">
        <v>2024</v>
      </c>
      <c r="E2" s="73">
        <v>2025</v>
      </c>
      <c r="F2" s="73"/>
      <c r="G2" s="70" t="s">
        <v>95</v>
      </c>
      <c r="H2" s="70"/>
      <c r="I2" t="s">
        <v>65</v>
      </c>
    </row>
    <row r="3" spans="1:16" ht="32.25">
      <c r="A3" s="71" t="s">
        <v>2</v>
      </c>
      <c r="B3" s="72"/>
      <c r="C3" s="25" t="s">
        <v>3</v>
      </c>
      <c r="D3" s="52"/>
      <c r="E3" s="52" t="s">
        <v>91</v>
      </c>
      <c r="F3" s="52" t="s">
        <v>93</v>
      </c>
      <c r="G3" s="53" t="s">
        <v>4</v>
      </c>
      <c r="H3" s="53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3">
        <v>3365</v>
      </c>
      <c r="E4" s="31">
        <v>3962.5</v>
      </c>
      <c r="F4" s="31">
        <v>3965</v>
      </c>
      <c r="G4" s="35">
        <f t="shared" ref="G4:G13" si="0">(F4-E4)/E4</f>
        <v>6.3091482649842276E-4</v>
      </c>
      <c r="H4" s="35">
        <f t="shared" ref="H4:H13" si="1">+(F4-D4)/D4</f>
        <v>0.17830609212481427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4">
        <v>2210</v>
      </c>
      <c r="E5" s="36">
        <v>2386.67</v>
      </c>
      <c r="F5" s="36">
        <v>2416</v>
      </c>
      <c r="G5" s="37">
        <f t="shared" si="0"/>
        <v>1.2289088981719268E-2</v>
      </c>
      <c r="H5" s="37">
        <f t="shared" si="1"/>
        <v>9.321266968325792E-2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3">
        <v>2040</v>
      </c>
      <c r="E6" s="31">
        <v>2493.33</v>
      </c>
      <c r="F6" s="31">
        <v>2380</v>
      </c>
      <c r="G6" s="35">
        <f t="shared" si="0"/>
        <v>-4.5453269322552545E-2</v>
      </c>
      <c r="H6" s="35">
        <f t="shared" si="1"/>
        <v>0.16666666666666666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4">
        <v>2883</v>
      </c>
      <c r="E7" s="36">
        <v>2913.33</v>
      </c>
      <c r="F7" s="36">
        <v>2920</v>
      </c>
      <c r="G7" s="37">
        <f t="shared" si="0"/>
        <v>2.2894763037486564E-3</v>
      </c>
      <c r="H7" s="37">
        <f t="shared" si="1"/>
        <v>1.2833853624696497E-2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3">
        <v>1093</v>
      </c>
      <c r="E8" s="31">
        <v>1360</v>
      </c>
      <c r="F8" s="31">
        <v>1333.33</v>
      </c>
      <c r="G8" s="35">
        <f t="shared" si="0"/>
        <v>-1.9610294117647111E-2</v>
      </c>
      <c r="H8" s="35">
        <f t="shared" si="1"/>
        <v>0.21988106129917651</v>
      </c>
    </row>
    <row r="9" spans="1:16" ht="15.75">
      <c r="A9" s="19">
        <v>6</v>
      </c>
      <c r="B9" s="20" t="s">
        <v>16</v>
      </c>
      <c r="C9" s="21" t="s">
        <v>17</v>
      </c>
      <c r="D9" s="34">
        <v>1913</v>
      </c>
      <c r="E9" s="36">
        <v>2346.67</v>
      </c>
      <c r="F9" s="36">
        <v>2413.33</v>
      </c>
      <c r="G9" s="37">
        <f t="shared" si="0"/>
        <v>2.8406209650270322E-2</v>
      </c>
      <c r="H9" s="37">
        <f t="shared" si="1"/>
        <v>0.26154208050182953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3">
        <v>535</v>
      </c>
      <c r="E10" s="31">
        <v>620</v>
      </c>
      <c r="F10" s="31">
        <v>535</v>
      </c>
      <c r="G10" s="35">
        <f t="shared" si="0"/>
        <v>-0.13709677419354838</v>
      </c>
      <c r="H10" s="35">
        <f t="shared" si="1"/>
        <v>0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4">
        <v>1720</v>
      </c>
      <c r="E11" s="36">
        <v>1965</v>
      </c>
      <c r="F11" s="36">
        <v>2150</v>
      </c>
      <c r="G11" s="37">
        <f t="shared" si="0"/>
        <v>9.4147582697201013E-2</v>
      </c>
      <c r="H11" s="37">
        <f t="shared" si="1"/>
        <v>0.25</v>
      </c>
    </row>
    <row r="12" spans="1:16" ht="15.75">
      <c r="A12" s="22">
        <v>9</v>
      </c>
      <c r="B12" s="24" t="s">
        <v>22</v>
      </c>
      <c r="C12" s="23" t="s">
        <v>23</v>
      </c>
      <c r="D12" s="33">
        <v>875</v>
      </c>
      <c r="E12" s="31">
        <v>1280</v>
      </c>
      <c r="F12" s="31">
        <v>1330</v>
      </c>
      <c r="G12" s="35">
        <f t="shared" si="0"/>
        <v>3.90625E-2</v>
      </c>
      <c r="H12" s="35">
        <f t="shared" si="1"/>
        <v>0.52</v>
      </c>
    </row>
    <row r="13" spans="1:16" ht="15.75">
      <c r="A13" s="19">
        <v>10</v>
      </c>
      <c r="B13" s="20" t="s">
        <v>24</v>
      </c>
      <c r="C13" s="21" t="s">
        <v>25</v>
      </c>
      <c r="D13" s="34">
        <v>970</v>
      </c>
      <c r="E13" s="36">
        <v>1020</v>
      </c>
      <c r="F13" s="36">
        <v>1206.67</v>
      </c>
      <c r="G13" s="37">
        <f t="shared" si="0"/>
        <v>0.18300980392156871</v>
      </c>
      <c r="H13" s="37">
        <f t="shared" si="1"/>
        <v>0.24398969072164955</v>
      </c>
    </row>
    <row r="14" spans="1:16" ht="15.75">
      <c r="A14" s="22">
        <v>11</v>
      </c>
      <c r="B14" s="24" t="s">
        <v>26</v>
      </c>
      <c r="C14" s="23" t="s">
        <v>27</v>
      </c>
      <c r="D14" s="33"/>
      <c r="E14" s="54"/>
      <c r="F14" s="54"/>
      <c r="G14" s="35"/>
      <c r="H14" s="35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6"/>
      <c r="F15" s="36"/>
      <c r="G15" s="37"/>
      <c r="H15" s="37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3">
        <v>900</v>
      </c>
      <c r="E16" s="31"/>
      <c r="F16" s="31">
        <v>733.33</v>
      </c>
      <c r="G16" s="35"/>
      <c r="H16" s="35">
        <f t="shared" ref="H16:H24" si="2">+(F16-D16)/D16</f>
        <v>-0.18518888888888885</v>
      </c>
    </row>
    <row r="17" spans="1:14" ht="15.75">
      <c r="A17" s="19">
        <v>14</v>
      </c>
      <c r="B17" s="26" t="s">
        <v>32</v>
      </c>
      <c r="C17" s="21" t="s">
        <v>33</v>
      </c>
      <c r="D17" s="34">
        <v>1883</v>
      </c>
      <c r="E17" s="36">
        <v>2466.67</v>
      </c>
      <c r="F17" s="36">
        <v>2496</v>
      </c>
      <c r="G17" s="37">
        <f t="shared" ref="G17:G26" si="3">(F17-E17)/E17</f>
        <v>1.1890524472264196E-2</v>
      </c>
      <c r="H17" s="37">
        <f t="shared" si="2"/>
        <v>0.32554434413170474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3480</v>
      </c>
      <c r="E18" s="31">
        <v>3473.33</v>
      </c>
      <c r="F18" s="31">
        <v>3540</v>
      </c>
      <c r="G18" s="35">
        <f t="shared" si="3"/>
        <v>1.9194836079497218E-2</v>
      </c>
      <c r="H18" s="35">
        <f t="shared" si="2"/>
        <v>1.7241379310344827E-2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933</v>
      </c>
      <c r="E19" s="36">
        <v>1063.33</v>
      </c>
      <c r="F19" s="36">
        <v>1083.33</v>
      </c>
      <c r="G19" s="37">
        <f t="shared" si="3"/>
        <v>1.8808836391336653E-2</v>
      </c>
      <c r="H19" s="37">
        <f t="shared" si="2"/>
        <v>0.16112540192926036</v>
      </c>
      <c r="K19" t="s">
        <v>65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1030</v>
      </c>
      <c r="E20" s="31">
        <v>1110</v>
      </c>
      <c r="F20" s="31">
        <v>1126.67</v>
      </c>
      <c r="G20" s="35">
        <f t="shared" si="3"/>
        <v>1.5018018018018083E-2</v>
      </c>
      <c r="H20" s="35">
        <f t="shared" si="2"/>
        <v>9.3854368932038912E-2</v>
      </c>
      <c r="J20" s="46"/>
    </row>
    <row r="21" spans="1:14" ht="15.75">
      <c r="A21" s="19">
        <v>18</v>
      </c>
      <c r="B21" s="20" t="s">
        <v>40</v>
      </c>
      <c r="C21" s="27" t="s">
        <v>74</v>
      </c>
      <c r="D21" s="34">
        <v>1713</v>
      </c>
      <c r="E21" s="36">
        <v>1880</v>
      </c>
      <c r="F21" s="36">
        <v>1890</v>
      </c>
      <c r="G21" s="37">
        <f t="shared" si="3"/>
        <v>5.3191489361702126E-3</v>
      </c>
      <c r="H21" s="37">
        <f t="shared" si="2"/>
        <v>0.10332749562171628</v>
      </c>
    </row>
    <row r="22" spans="1:14" ht="15.75">
      <c r="A22" s="22">
        <v>19</v>
      </c>
      <c r="B22" s="24" t="s">
        <v>41</v>
      </c>
      <c r="C22" s="23" t="s">
        <v>42</v>
      </c>
      <c r="D22" s="33">
        <v>935</v>
      </c>
      <c r="E22" s="31">
        <v>1320</v>
      </c>
      <c r="F22" s="31">
        <v>1335</v>
      </c>
      <c r="G22" s="35">
        <f t="shared" si="3"/>
        <v>1.1363636363636364E-2</v>
      </c>
      <c r="H22" s="35">
        <f t="shared" si="2"/>
        <v>0.42780748663101603</v>
      </c>
    </row>
    <row r="23" spans="1:14" ht="15.75">
      <c r="A23" s="19">
        <v>20</v>
      </c>
      <c r="B23" s="20" t="s">
        <v>43</v>
      </c>
      <c r="C23" s="21" t="s">
        <v>44</v>
      </c>
      <c r="D23" s="34">
        <v>1190</v>
      </c>
      <c r="E23" s="36">
        <v>1250</v>
      </c>
      <c r="F23" s="36"/>
      <c r="G23" s="37"/>
      <c r="H23" s="37"/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3">
        <v>1390</v>
      </c>
      <c r="E24" s="31">
        <v>1195</v>
      </c>
      <c r="F24" s="31">
        <v>1300</v>
      </c>
      <c r="G24" s="35">
        <f t="shared" si="3"/>
        <v>8.7866108786610872E-2</v>
      </c>
      <c r="H24" s="35">
        <f t="shared" si="2"/>
        <v>-6.4748201438848921E-2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1620</v>
      </c>
      <c r="E25" s="36">
        <v>2150</v>
      </c>
      <c r="F25" s="36">
        <v>2162.5</v>
      </c>
      <c r="G25" s="37">
        <f t="shared" si="3"/>
        <v>5.8139534883720929E-3</v>
      </c>
      <c r="H25" s="37">
        <f t="shared" ref="H25:H33" si="4">+(F25-D25)/D25</f>
        <v>0.33487654320987653</v>
      </c>
    </row>
    <row r="26" spans="1:14" ht="15.75">
      <c r="A26" s="22">
        <v>23</v>
      </c>
      <c r="B26" s="24" t="s">
        <v>49</v>
      </c>
      <c r="C26" s="23" t="s">
        <v>50</v>
      </c>
      <c r="D26" s="33">
        <v>2060</v>
      </c>
      <c r="E26" s="31">
        <v>2440</v>
      </c>
      <c r="F26" s="31">
        <v>2226.67</v>
      </c>
      <c r="G26" s="35">
        <f t="shared" si="3"/>
        <v>-8.7430327868852423E-2</v>
      </c>
      <c r="H26" s="35">
        <f t="shared" si="4"/>
        <v>8.0907766990291299E-2</v>
      </c>
    </row>
    <row r="27" spans="1:14" ht="15.75">
      <c r="A27" s="19">
        <v>24</v>
      </c>
      <c r="B27" s="20" t="s">
        <v>51</v>
      </c>
      <c r="C27" s="21" t="s">
        <v>52</v>
      </c>
      <c r="D27" s="34">
        <v>793</v>
      </c>
      <c r="E27" s="36">
        <v>976.67</v>
      </c>
      <c r="F27" s="36">
        <v>991.67</v>
      </c>
      <c r="G27" s="37">
        <f t="shared" ref="G27:G32" si="5">(F27-E27)/E27</f>
        <v>1.5358309357305949E-2</v>
      </c>
      <c r="H27" s="37">
        <f t="shared" si="4"/>
        <v>0.25052963430012604</v>
      </c>
      <c r="K27" t="s">
        <v>65</v>
      </c>
    </row>
    <row r="28" spans="1:14" ht="15.75">
      <c r="A28" s="22">
        <v>25</v>
      </c>
      <c r="B28" s="24" t="s">
        <v>53</v>
      </c>
      <c r="C28" s="23" t="s">
        <v>54</v>
      </c>
      <c r="D28" s="33">
        <v>990</v>
      </c>
      <c r="E28" s="31">
        <v>933.33</v>
      </c>
      <c r="F28" s="31">
        <v>1060</v>
      </c>
      <c r="G28" s="35">
        <f t="shared" si="5"/>
        <v>0.13571834185122084</v>
      </c>
      <c r="H28" s="35">
        <f t="shared" si="4"/>
        <v>7.0707070707070704E-2</v>
      </c>
    </row>
    <row r="29" spans="1:14" ht="15.75">
      <c r="A29" s="19">
        <v>26</v>
      </c>
      <c r="B29" s="20" t="s">
        <v>55</v>
      </c>
      <c r="C29" s="21" t="s">
        <v>56</v>
      </c>
      <c r="D29" s="34">
        <v>1160</v>
      </c>
      <c r="E29" s="36">
        <v>1160</v>
      </c>
      <c r="F29" s="36">
        <v>1345</v>
      </c>
      <c r="G29" s="37">
        <f t="shared" si="5"/>
        <v>0.15948275862068967</v>
      </c>
      <c r="H29" s="37">
        <f t="shared" si="4"/>
        <v>0.15948275862068967</v>
      </c>
    </row>
    <row r="30" spans="1:14" ht="15.75">
      <c r="A30" s="22">
        <v>27</v>
      </c>
      <c r="B30" s="24" t="s">
        <v>57</v>
      </c>
      <c r="C30" s="23" t="s">
        <v>58</v>
      </c>
      <c r="D30" s="33">
        <v>387</v>
      </c>
      <c r="E30" s="31">
        <v>385</v>
      </c>
      <c r="F30" s="31">
        <v>360</v>
      </c>
      <c r="G30" s="35">
        <f t="shared" si="5"/>
        <v>-6.4935064935064929E-2</v>
      </c>
      <c r="H30" s="35">
        <f t="shared" si="4"/>
        <v>-6.9767441860465115E-2</v>
      </c>
    </row>
    <row r="31" spans="1:14" ht="15.75">
      <c r="A31" s="19">
        <v>28</v>
      </c>
      <c r="B31" s="20" t="s">
        <v>59</v>
      </c>
      <c r="C31" s="21" t="s">
        <v>60</v>
      </c>
      <c r="D31" s="34">
        <v>1810</v>
      </c>
      <c r="E31" s="36">
        <v>2030</v>
      </c>
      <c r="F31" s="36">
        <v>2050</v>
      </c>
      <c r="G31" s="37">
        <f t="shared" si="5"/>
        <v>9.852216748768473E-3</v>
      </c>
      <c r="H31" s="37">
        <f t="shared" si="4"/>
        <v>0.13259668508287292</v>
      </c>
    </row>
    <row r="32" spans="1:14" ht="15.75">
      <c r="A32" s="22">
        <v>29</v>
      </c>
      <c r="B32" s="24" t="s">
        <v>61</v>
      </c>
      <c r="C32" s="23" t="s">
        <v>84</v>
      </c>
      <c r="D32" s="33">
        <v>2593</v>
      </c>
      <c r="E32" s="31">
        <v>2433.33</v>
      </c>
      <c r="F32" s="31">
        <v>2496.67</v>
      </c>
      <c r="G32" s="35">
        <f t="shared" si="5"/>
        <v>2.6030172644072175E-2</v>
      </c>
      <c r="H32" s="35">
        <f t="shared" si="4"/>
        <v>-3.7150019282684119E-2</v>
      </c>
    </row>
    <row r="33" spans="1:13" ht="16.5" thickBot="1">
      <c r="A33" s="28">
        <v>30</v>
      </c>
      <c r="B33" s="29" t="s">
        <v>62</v>
      </c>
      <c r="C33" s="30" t="s">
        <v>63</v>
      </c>
      <c r="D33" s="34">
        <v>880</v>
      </c>
      <c r="E33" s="36"/>
      <c r="F33" s="36">
        <v>1020</v>
      </c>
      <c r="G33" s="37"/>
      <c r="H33" s="37">
        <f t="shared" si="4"/>
        <v>0.15909090909090909</v>
      </c>
    </row>
    <row r="34" spans="1:13">
      <c r="A34" s="41" t="s">
        <v>90</v>
      </c>
      <c r="B34" s="41"/>
      <c r="C34" s="41"/>
      <c r="D34" s="41"/>
      <c r="E34" s="41"/>
      <c r="F34" s="41"/>
      <c r="G34" s="41"/>
      <c r="H34" s="32"/>
      <c r="L34" t="s">
        <v>65</v>
      </c>
    </row>
    <row r="35" spans="1:13">
      <c r="A35" s="41" t="s">
        <v>88</v>
      </c>
      <c r="B35" s="41"/>
      <c r="C35" s="41"/>
      <c r="D35" s="42"/>
      <c r="E35" s="41"/>
      <c r="F35" s="41"/>
      <c r="G35" s="41"/>
      <c r="H35" s="32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89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2025-02-04T11:31:11Z</dcterms:modified>
</cp:coreProperties>
</file>