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80" windowHeight="7260" activeTab="1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2" l="1"/>
  <c r="H29" i="96" l="1"/>
  <c r="G28" i="96"/>
  <c r="G22" i="96"/>
  <c r="G12" i="96"/>
  <c r="G15" i="2" l="1"/>
  <c r="G16" i="2"/>
  <c r="H16" i="2"/>
  <c r="H15" i="2"/>
  <c r="H33" i="96" l="1"/>
  <c r="H28" i="96"/>
  <c r="H22" i="96"/>
  <c r="G13" i="2"/>
  <c r="H12" i="96"/>
  <c r="G11" i="2"/>
  <c r="H29" i="2" l="1"/>
  <c r="H13" i="2" l="1"/>
  <c r="G33" i="96" l="1"/>
  <c r="H26" i="96" l="1"/>
  <c r="G21" i="96" l="1"/>
  <c r="G25" i="96" l="1"/>
  <c r="H25" i="96" l="1"/>
  <c r="H23" i="96"/>
  <c r="G26" i="96"/>
  <c r="G23" i="96"/>
  <c r="H33" i="2" l="1"/>
  <c r="H34" i="2"/>
  <c r="G9" i="96" l="1"/>
  <c r="G23" i="2" l="1"/>
  <c r="G20" i="96" l="1"/>
  <c r="H23" i="2" l="1"/>
  <c r="G20" i="2" l="1"/>
  <c r="H18" i="96" l="1"/>
  <c r="G18" i="96"/>
  <c r="G21" i="2" l="1"/>
  <c r="H11" i="96" l="1"/>
  <c r="G7" i="2" l="1"/>
  <c r="G24" i="96" l="1"/>
  <c r="H30" i="96" l="1"/>
  <c r="H12" i="2" l="1"/>
  <c r="H31" i="96" l="1"/>
  <c r="H13" i="96" l="1"/>
  <c r="G30" i="96" l="1"/>
  <c r="H27" i="96"/>
  <c r="H20" i="96"/>
  <c r="H19" i="96"/>
  <c r="G19" i="96"/>
  <c r="H17" i="96"/>
  <c r="G17" i="96"/>
  <c r="G13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31" i="96"/>
  <c r="H31" i="2" l="1"/>
  <c r="H9" i="2" l="1"/>
  <c r="H10" i="2" l="1"/>
  <c r="H6" i="2"/>
  <c r="H32" i="2" l="1"/>
  <c r="H25" i="2"/>
  <c r="H21" i="2" l="1"/>
  <c r="H19" i="2"/>
  <c r="G12" i="2" l="1"/>
  <c r="G4" i="2" l="1"/>
  <c r="H20" i="2" l="1"/>
  <c r="H18" i="2" l="1"/>
  <c r="G34" i="2" l="1"/>
  <c r="G26" i="2" l="1"/>
  <c r="H26" i="2" l="1"/>
  <c r="G32" i="2" l="1"/>
  <c r="G29" i="2"/>
  <c r="G25" i="2"/>
  <c r="G10" i="2"/>
  <c r="G6" i="2"/>
  <c r="G19" i="2" l="1"/>
  <c r="H4" i="2" l="1"/>
  <c r="G8" i="2" l="1"/>
  <c r="G9" i="2"/>
  <c r="G14" i="2"/>
  <c r="G18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28" i="2" l="1"/>
  <c r="H8" i="2" l="1"/>
  <c r="H11" i="2"/>
  <c r="H14" i="2"/>
  <c r="H30" i="2"/>
  <c r="H4" i="96"/>
</calcChain>
</file>

<file path=xl/sharedStrings.xml><?xml version="1.0" encoding="utf-8"?>
<sst xmlns="http://schemas.openxmlformats.org/spreadsheetml/2006/main" count="303" uniqueCount="97">
  <si>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</si>
  <si>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</si>
  <si>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</si>
  <si>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</si>
  <si>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</si>
  <si>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</si>
  <si>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</si>
  <si>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</si>
  <si>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</si>
  <si>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</si>
  <si>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</si>
  <si>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</si>
  <si>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</si>
  <si>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</si>
  <si>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</si>
  <si>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</si>
  <si>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</si>
  <si>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</si>
  <si>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</si>
  <si>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</si>
  <si>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</si>
  <si>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</si>
  <si>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</si>
  <si>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</si>
  <si>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</si>
  <si>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</si>
  <si>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</si>
  <si>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</si>
  <si>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</si>
  <si>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</si>
  <si>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</si>
  <si>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</si>
  <si>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</si>
  <si>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</si>
  <si>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</si>
  <si>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</si>
  <si>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</si>
  <si>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</si>
  <si>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</si>
  <si>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</si>
  <si>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</si>
  <si>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</si>
  <si>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</si>
  <si>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</si>
  <si>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</si>
  <si>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</si>
  <si>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</si>
  <si>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</si>
  <si>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</si>
  <si>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</si>
  <si>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</si>
  <si>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</si>
  <si>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</si>
  <si>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</si>
  <si>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</si>
  <si>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</si>
  <si>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</si>
  <si>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</si>
  <si>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</si>
  <si>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</si>
  <si>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</si>
  <si>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</si>
  <si>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</si>
  <si>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</si>
  <si>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</si>
  <si>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</si>
  <si>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</si>
  <si>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</si>
  <si>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</si>
  <si>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</si>
  <si>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</si>
  <si>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</si>
  <si>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</si>
  <si>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</si>
  <si>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</si>
  <si>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</si>
  <si>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</si>
  <si>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</si>
  <si>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</si>
  <si>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</si>
  <si>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</si>
  <si>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</si>
  <si>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</si>
  <si>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</si>
  <si>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</si>
  <si>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</si>
  <si>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</si>
  <si>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</si>
  <si>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Seer (Ni-L)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</si>
  <si>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</si>
  <si>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Squids /Cuttle fish(Peeli)</t>
  </si>
  <si>
    <r>
      <t>3</t>
    </r>
    <r>
      <rPr>
        <b/>
        <vertAlign val="superscript"/>
        <sz val="11"/>
        <color rgb="FF000000"/>
        <rFont val="Calibri"/>
        <family val="2"/>
      </rPr>
      <t xml:space="preserve">rd </t>
    </r>
    <r>
      <rPr>
        <b/>
        <sz val="11"/>
        <color indexed="8"/>
        <rFont val="Calibri"/>
        <family val="2"/>
      </rPr>
      <t>week of June</t>
    </r>
  </si>
  <si>
    <r>
      <t>3</t>
    </r>
    <r>
      <rPr>
        <b/>
        <vertAlign val="superscript"/>
        <sz val="11"/>
        <color indexed="8"/>
        <rFont val="Calibri"/>
        <family val="2"/>
      </rPr>
      <t>rd</t>
    </r>
    <r>
      <rPr>
        <b/>
        <sz val="11"/>
        <color indexed="8"/>
        <rFont val="Calibri"/>
        <family val="2"/>
      </rPr>
      <t xml:space="preserve">  week of June</t>
    </r>
  </si>
  <si>
    <r>
      <t>4</t>
    </r>
    <r>
      <rPr>
        <b/>
        <vertAlign val="superscript"/>
        <sz val="11"/>
        <color indexed="8"/>
        <rFont val="Calibri"/>
        <family val="2"/>
      </rPr>
      <t>th</t>
    </r>
    <r>
      <rPr>
        <b/>
        <sz val="11"/>
        <color indexed="8"/>
        <rFont val="Calibri"/>
        <family val="2"/>
      </rPr>
      <t xml:space="preserve">  week of June</t>
    </r>
  </si>
  <si>
    <r>
      <t>4</t>
    </r>
    <r>
      <rPr>
        <b/>
        <vertAlign val="superscript"/>
        <sz val="11"/>
        <color rgb="FF000000"/>
        <rFont val="Calibri"/>
        <family val="2"/>
      </rPr>
      <t xml:space="preserve">th </t>
    </r>
    <r>
      <rPr>
        <b/>
        <sz val="11"/>
        <color indexed="8"/>
        <rFont val="Calibri"/>
        <family val="2"/>
      </rPr>
      <t>week of June</t>
    </r>
  </si>
  <si>
    <r>
      <t>% Change   compared to:4</t>
    </r>
    <r>
      <rPr>
        <b/>
        <vertAlign val="superscript"/>
        <sz val="11"/>
        <color indexed="8"/>
        <rFont val="Times New Roman"/>
        <family val="1"/>
      </rPr>
      <t>th</t>
    </r>
    <r>
      <rPr>
        <b/>
        <sz val="11"/>
        <color indexed="8"/>
        <rFont val="Times New Roman"/>
        <family val="1"/>
        <charset val="134"/>
      </rPr>
      <t>week of June</t>
    </r>
    <r>
      <rPr>
        <b/>
        <vertAlign val="superscript"/>
        <sz val="11"/>
        <color rgb="FF000000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  <charset val="134"/>
      </rPr>
      <t>2025</t>
    </r>
  </si>
  <si>
    <r>
      <t>% Change   compared to:4</t>
    </r>
    <r>
      <rPr>
        <b/>
        <vertAlign val="superscript"/>
        <sz val="11"/>
        <color indexed="8"/>
        <rFont val="Times New Roman"/>
        <family val="1"/>
      </rPr>
      <t xml:space="preserve">th </t>
    </r>
    <r>
      <rPr>
        <b/>
        <sz val="11"/>
        <color indexed="8"/>
        <rFont val="Times New Roman"/>
        <family val="1"/>
        <charset val="134"/>
      </rPr>
      <t>week of  June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</si>
</sst>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vertAlign val="superscript"/>
      <sz val="11"/>
      <color rgb="FF000000"/>
      <name val="Times New Roman"/>
      <family val="1"/>
    </font>
    <font>
      <sz val="11"/>
      <color indexed="8"/>
      <name val="Calibri"/>
      <family val="2"/>
      <charset val="134"/>
    </font>
    <font>
      <sz val="10"/>
      <name val="Arial"/>
      <family val="2"/>
      <charset val="134"/>
    </font>
    <font>
      <sz val="11"/>
      <color indexed="8"/>
      <name val="Times New Roman"/>
      <family val="1"/>
    </font>
    <font>
      <b/>
      <vertAlign val="superscript"/>
      <sz val="11"/>
      <color indexed="8"/>
      <name val="Calibri"/>
      <family val="2"/>
    </font>
    <font>
      <b/>
      <vertAlign val="superscript"/>
      <sz val="11"/>
      <color rgb="FF000000"/>
      <name val="Calibri"/>
      <family val="2"/>
    </font>
    <font>
      <b/>
      <sz val="11"/>
      <color indexed="8"/>
      <name val="Times New Roman"/>
      <family val="1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82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19" fillId="0" borderId="2" xfId="1" applyFont="1" applyBorder="1" applyAlignment="1"/>
    <xf numFmtId="9" fontId="19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19" fillId="2" borderId="2" xfId="1" applyFont="1" applyFill="1" applyBorder="1" applyAlignment="1"/>
    <xf numFmtId="0" fontId="13" fillId="6" borderId="1" xfId="0" applyFont="1" applyFill="1" applyBorder="1"/>
    <xf numFmtId="0" fontId="14" fillId="6" borderId="2" xfId="0" applyFont="1" applyFill="1" applyBorder="1"/>
    <xf numFmtId="0" fontId="13" fillId="6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4" fillId="2" borderId="2" xfId="0" applyFont="1" applyFill="1" applyBorder="1"/>
    <xf numFmtId="0" fontId="12" fillId="5" borderId="2" xfId="2" applyFont="1" applyFill="1" applyBorder="1" applyAlignment="1">
      <alignment horizontal="center" vertical="center"/>
    </xf>
    <xf numFmtId="0" fontId="15" fillId="6" borderId="2" xfId="0" applyFont="1" applyFill="1" applyBorder="1"/>
    <xf numFmtId="0" fontId="16" fillId="6" borderId="2" xfId="2" applyFont="1" applyFill="1" applyBorder="1"/>
    <xf numFmtId="0" fontId="13" fillId="6" borderId="3" xfId="0" applyFont="1" applyFill="1" applyBorder="1"/>
    <xf numFmtId="0" fontId="14" fillId="6" borderId="4" xfId="0" applyFont="1" applyFill="1" applyBorder="1"/>
    <xf numFmtId="0" fontId="13" fillId="6" borderId="4" xfId="0" applyFont="1" applyFill="1" applyBorder="1"/>
    <xf numFmtId="2" fontId="18" fillId="2" borderId="2" xfId="0" applyNumberFormat="1" applyFont="1" applyFill="1" applyBorder="1"/>
    <xf numFmtId="0" fontId="14" fillId="0" borderId="0" xfId="0" applyFont="1"/>
    <xf numFmtId="2" fontId="20" fillId="2" borderId="2" xfId="0" applyNumberFormat="1" applyFont="1" applyFill="1" applyBorder="1"/>
    <xf numFmtId="2" fontId="20" fillId="6" borderId="2" xfId="0" applyNumberFormat="1" applyFont="1" applyFill="1" applyBorder="1"/>
    <xf numFmtId="9" fontId="17" fillId="2" borderId="2" xfId="1" applyFont="1" applyFill="1" applyBorder="1" applyAlignment="1"/>
    <xf numFmtId="2" fontId="18" fillId="6" borderId="2" xfId="0" applyNumberFormat="1" applyFont="1" applyFill="1" applyBorder="1"/>
    <xf numFmtId="9" fontId="17" fillId="6" borderId="2" xfId="1" applyFont="1" applyFill="1" applyBorder="1" applyAlignment="1"/>
    <xf numFmtId="2" fontId="21" fillId="0" borderId="2" xfId="0" applyNumberFormat="1" applyFont="1" applyBorder="1"/>
    <xf numFmtId="2" fontId="21" fillId="7" borderId="2" xfId="0" applyNumberFormat="1" applyFont="1" applyFill="1" applyBorder="1"/>
    <xf numFmtId="0" fontId="22" fillId="4" borderId="2" xfId="0" applyFont="1" applyFill="1" applyBorder="1" applyAlignment="1">
      <alignment wrapText="1"/>
    </xf>
    <xf numFmtId="0" fontId="23" fillId="0" borderId="0" xfId="0" applyFont="1"/>
    <xf numFmtId="0" fontId="26" fillId="0" borderId="0" xfId="0" applyFont="1"/>
    <xf numFmtId="2" fontId="21" fillId="0" borderId="0" xfId="0" applyNumberFormat="1" applyFont="1"/>
    <xf numFmtId="2" fontId="22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9" fontId="0" fillId="0" borderId="0" xfId="1" applyFont="1"/>
    <xf numFmtId="2" fontId="29" fillId="4" borderId="2" xfId="0" applyNumberFormat="1" applyFont="1" applyFill="1" applyBorder="1"/>
    <xf numFmtId="2" fontId="29" fillId="7" borderId="2" xfId="0" applyNumberFormat="1" applyFont="1" applyFill="1" applyBorder="1"/>
    <xf numFmtId="2" fontId="30" fillId="7" borderId="2" xfId="0" applyNumberFormat="1" applyFont="1" applyFill="1" applyBorder="1" applyAlignment="1">
      <alignment wrapText="1"/>
    </xf>
    <xf numFmtId="9" fontId="0" fillId="2" borderId="2" xfId="1" applyFont="1" applyFill="1" applyBorder="1" applyAlignment="1"/>
    <xf numFmtId="0" fontId="4" fillId="6" borderId="1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2" fontId="18" fillId="2" borderId="15" xfId="0" applyNumberFormat="1" applyFont="1" applyFill="1" applyBorder="1"/>
    <xf numFmtId="2" fontId="34" fillId="7" borderId="2" xfId="0" applyNumberFormat="1" applyFont="1" applyFill="1" applyBorder="1"/>
    <xf numFmtId="2" fontId="0" fillId="0" borderId="2" xfId="0" applyNumberFormat="1" applyBorder="1"/>
    <xf numFmtId="2" fontId="0" fillId="7" borderId="2" xfId="0" applyNumberFormat="1" applyFill="1" applyBorder="1"/>
    <xf numFmtId="0" fontId="22" fillId="5" borderId="2" xfId="0" applyFont="1" applyFill="1" applyBorder="1" applyAlignment="1">
      <alignment wrapText="1"/>
    </xf>
    <xf numFmtId="2" fontId="37" fillId="7" borderId="2" xfId="0" applyNumberFormat="1" applyFont="1" applyFill="1" applyBorder="1"/>
    <xf numFmtId="2" fontId="34" fillId="7" borderId="2" xfId="0" applyNumberFormat="1" applyFont="1" applyFill="1" applyBorder="1" applyAlignment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/>
    </xf>
    <xf numFmtId="0" fontId="12" fillId="5" borderId="13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2" fontId="20" fillId="2" borderId="15" xfId="0" applyNumberFormat="1" applyFont="1" applyFill="1" applyBorder="1"/>
    <xf numFmtId="2" fontId="0" fillId="0" borderId="2" xfId="0" applyNumberFormat="1" applyFont="1" applyBorder="1"/>
    <xf numFmtId="2" fontId="38" fillId="4" borderId="2" xfId="0" applyNumberFormat="1" applyFont="1" applyFill="1" applyBorder="1"/>
    <xf numFmtId="2" fontId="38" fillId="7" borderId="2" xfId="0" applyNumberFormat="1" applyFont="1" applyFill="1" applyBorder="1"/>
    <xf numFmtId="2" fontId="0" fillId="7" borderId="2" xfId="0" applyNumberFormat="1" applyFont="1" applyFill="1" applyBorder="1"/>
  </cellXfs>
  <cellStyles count="6">
    <cellStyle name="Normal" xfId="0" builtinId="0"/>
    <cellStyle name="Normal 2" xfId="2"/>
    <cellStyle name="Normal 2 2" xfId="5"/>
    <cellStyle name="Normal 2 3" xfId="4"/>
    <cellStyle name="Normal 3" xfId="3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opLeftCell="A22" zoomScaleNormal="100" workbookViewId="0">
      <selection activeCell="L4" sqref="L4"/>
    </sheetView>
  </sheetViews>
  <sheetFormatPr defaultColWidth="9.140625" defaultRowHeight="15"/>
  <cols>
    <col min="1" max="1" width="4.28515625" customWidth="1"/>
    <col min="2" max="2" width="15" customWidth="1"/>
    <col min="3" max="3" width="21.2851562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7" ht="16.5">
      <c r="A1" s="60" t="s">
        <v>63</v>
      </c>
      <c r="B1" s="61"/>
      <c r="C1" s="61"/>
      <c r="D1" s="61"/>
      <c r="E1" s="61"/>
      <c r="F1" s="61"/>
      <c r="G1" s="62"/>
      <c r="H1" s="62"/>
    </row>
    <row r="2" spans="1:17" ht="67.5" customHeight="1">
      <c r="A2" s="63" t="s">
        <v>1</v>
      </c>
      <c r="B2" s="63"/>
      <c r="C2" s="63"/>
      <c r="D2" s="45">
        <v>2024</v>
      </c>
      <c r="E2" s="66">
        <v>2025</v>
      </c>
      <c r="F2" s="67"/>
      <c r="G2" s="64" t="s">
        <v>96</v>
      </c>
      <c r="H2" s="64"/>
      <c r="I2" t="s">
        <v>64</v>
      </c>
      <c r="J2" t="s">
        <v>64</v>
      </c>
      <c r="L2" t="s">
        <v>64</v>
      </c>
      <c r="M2" t="s">
        <v>64</v>
      </c>
    </row>
    <row r="3" spans="1:17" ht="40.5" customHeight="1">
      <c r="A3" s="65" t="s">
        <v>2</v>
      </c>
      <c r="B3" s="65"/>
      <c r="C3" s="17" t="s">
        <v>3</v>
      </c>
      <c r="D3" s="40" t="s">
        <v>93</v>
      </c>
      <c r="E3" s="40" t="s">
        <v>92</v>
      </c>
      <c r="F3" s="40" t="s">
        <v>93</v>
      </c>
      <c r="G3" s="9" t="s">
        <v>4</v>
      </c>
      <c r="H3" s="9" t="s">
        <v>5</v>
      </c>
      <c r="J3" t="s">
        <v>64</v>
      </c>
      <c r="K3" t="s">
        <v>64</v>
      </c>
      <c r="L3" t="s">
        <v>64</v>
      </c>
      <c r="M3" t="s">
        <v>64</v>
      </c>
    </row>
    <row r="4" spans="1:17" ht="15.75">
      <c r="A4" s="1">
        <v>1</v>
      </c>
      <c r="B4" s="2" t="s">
        <v>6</v>
      </c>
      <c r="C4" s="3" t="s">
        <v>88</v>
      </c>
      <c r="D4" s="55">
        <v>1820</v>
      </c>
      <c r="E4" s="78">
        <v>3325</v>
      </c>
      <c r="F4" s="38">
        <v>3400</v>
      </c>
      <c r="G4" s="15">
        <f t="shared" ref="G4:G34" si="0">+(F4-E4)/E4</f>
        <v>2.2556390977443608E-2</v>
      </c>
      <c r="H4" s="4">
        <f t="shared" ref="H4:H35" si="1">+((F4-D4)/D4)</f>
        <v>0.86813186813186816</v>
      </c>
      <c r="J4" t="s">
        <v>64</v>
      </c>
      <c r="K4" t="s">
        <v>64</v>
      </c>
      <c r="L4" t="s">
        <v>64</v>
      </c>
      <c r="N4" t="s">
        <v>64</v>
      </c>
      <c r="O4" t="s">
        <v>64</v>
      </c>
      <c r="P4" t="s">
        <v>64</v>
      </c>
    </row>
    <row r="5" spans="1:17" ht="15.75">
      <c r="A5" s="11">
        <v>2</v>
      </c>
      <c r="B5" s="12" t="s">
        <v>8</v>
      </c>
      <c r="C5" s="13" t="s">
        <v>9</v>
      </c>
      <c r="D5" s="49">
        <v>1441.67</v>
      </c>
      <c r="E5" s="49">
        <v>1608.3333333333333</v>
      </c>
      <c r="F5" s="44">
        <v>1420</v>
      </c>
      <c r="G5" s="16">
        <f t="shared" si="0"/>
        <v>-0.11709844559585487</v>
      </c>
      <c r="H5" s="10">
        <f t="shared" si="1"/>
        <v>-1.5031179118661047E-2</v>
      </c>
      <c r="I5" t="s">
        <v>85</v>
      </c>
      <c r="J5" t="s">
        <v>64</v>
      </c>
      <c r="K5" t="s">
        <v>64</v>
      </c>
      <c r="L5" t="s">
        <v>64</v>
      </c>
      <c r="M5" t="s">
        <v>64</v>
      </c>
      <c r="O5" t="s">
        <v>64</v>
      </c>
    </row>
    <row r="6" spans="1:17" ht="15.75">
      <c r="A6" s="1">
        <v>3</v>
      </c>
      <c r="B6" s="2" t="s">
        <v>10</v>
      </c>
      <c r="C6" s="3" t="s">
        <v>65</v>
      </c>
      <c r="D6" s="55">
        <v>1466.67</v>
      </c>
      <c r="E6" s="79">
        <v>1625</v>
      </c>
      <c r="F6" s="47">
        <v>1350</v>
      </c>
      <c r="G6" s="18">
        <f t="shared" si="0"/>
        <v>-0.16923076923076924</v>
      </c>
      <c r="H6" s="4">
        <f t="shared" si="1"/>
        <v>-7.9547546482848952E-2</v>
      </c>
      <c r="I6" t="s">
        <v>64</v>
      </c>
      <c r="J6" t="s">
        <v>64</v>
      </c>
      <c r="K6" t="s">
        <v>64</v>
      </c>
      <c r="L6" t="s">
        <v>64</v>
      </c>
      <c r="M6" t="s">
        <v>64</v>
      </c>
      <c r="N6" t="s">
        <v>64</v>
      </c>
    </row>
    <row r="7" spans="1:17" ht="15.75">
      <c r="A7" s="11">
        <v>4</v>
      </c>
      <c r="B7" s="12" t="s">
        <v>66</v>
      </c>
      <c r="C7" s="13" t="s">
        <v>67</v>
      </c>
      <c r="D7" s="56"/>
      <c r="E7" s="80">
        <v>1266.6666666666667</v>
      </c>
      <c r="F7" s="48">
        <v>1012.5</v>
      </c>
      <c r="G7" s="16">
        <f t="shared" si="0"/>
        <v>-0.20065789473684215</v>
      </c>
      <c r="H7" s="10"/>
      <c r="J7" t="s">
        <v>64</v>
      </c>
      <c r="K7" t="s">
        <v>64</v>
      </c>
      <c r="L7" t="s">
        <v>64</v>
      </c>
      <c r="M7" t="s">
        <v>64</v>
      </c>
      <c r="N7" t="s">
        <v>64</v>
      </c>
      <c r="P7" t="s">
        <v>64</v>
      </c>
    </row>
    <row r="8" spans="1:17" ht="15.75">
      <c r="A8" s="1">
        <v>5</v>
      </c>
      <c r="B8" s="5" t="s">
        <v>12</v>
      </c>
      <c r="C8" s="6" t="s">
        <v>13</v>
      </c>
      <c r="D8" s="55">
        <v>1864.29</v>
      </c>
      <c r="E8" s="78">
        <v>2200</v>
      </c>
      <c r="F8" s="38">
        <v>2133.3333333333335</v>
      </c>
      <c r="G8" s="15">
        <f t="shared" si="0"/>
        <v>-3.0303030303030234E-2</v>
      </c>
      <c r="H8" s="4">
        <f t="shared" si="1"/>
        <v>0.14431409991650093</v>
      </c>
      <c r="J8" t="s">
        <v>64</v>
      </c>
      <c r="M8" t="s">
        <v>64</v>
      </c>
    </row>
    <row r="9" spans="1:17" ht="15.75">
      <c r="A9" s="11">
        <v>6</v>
      </c>
      <c r="B9" s="12" t="s">
        <v>14</v>
      </c>
      <c r="C9" s="13" t="s">
        <v>15</v>
      </c>
      <c r="D9" s="56">
        <v>828.52</v>
      </c>
      <c r="E9" s="80">
        <v>1095.8333333333333</v>
      </c>
      <c r="F9" s="48">
        <v>907.14</v>
      </c>
      <c r="G9" s="16">
        <f t="shared" si="0"/>
        <v>-0.17219163498098855</v>
      </c>
      <c r="H9" s="10">
        <f t="shared" si="1"/>
        <v>9.4892096750832822E-2</v>
      </c>
      <c r="I9" t="s">
        <v>64</v>
      </c>
      <c r="K9" t="s">
        <v>64</v>
      </c>
      <c r="M9" t="s">
        <v>64</v>
      </c>
    </row>
    <row r="10" spans="1:17" ht="15.75">
      <c r="A10" s="1">
        <v>7</v>
      </c>
      <c r="B10" s="2" t="s">
        <v>16</v>
      </c>
      <c r="C10" s="3" t="s">
        <v>17</v>
      </c>
      <c r="D10" s="55">
        <v>1183.33</v>
      </c>
      <c r="E10" s="78">
        <v>1420</v>
      </c>
      <c r="F10" s="38">
        <v>1364.29</v>
      </c>
      <c r="G10" s="15">
        <f t="shared" si="0"/>
        <v>-3.9232394366197208E-2</v>
      </c>
      <c r="H10" s="4">
        <f t="shared" si="1"/>
        <v>0.1529243744348576</v>
      </c>
      <c r="I10" t="s">
        <v>64</v>
      </c>
      <c r="J10" t="s">
        <v>64</v>
      </c>
      <c r="L10" t="s">
        <v>64</v>
      </c>
      <c r="M10" t="s">
        <v>64</v>
      </c>
    </row>
    <row r="11" spans="1:17" ht="15.75">
      <c r="A11" s="11">
        <v>8</v>
      </c>
      <c r="B11" s="12" t="s">
        <v>18</v>
      </c>
      <c r="C11" s="13" t="s">
        <v>19</v>
      </c>
      <c r="D11" s="56">
        <v>516.66999999999996</v>
      </c>
      <c r="E11" s="54">
        <v>739.28571428571433</v>
      </c>
      <c r="F11" s="54">
        <v>628.57142857142856</v>
      </c>
      <c r="G11" s="16">
        <f t="shared" si="0"/>
        <v>-0.14975845410628028</v>
      </c>
      <c r="H11" s="10">
        <f t="shared" si="1"/>
        <v>0.2165820128349403</v>
      </c>
      <c r="L11" t="s">
        <v>64</v>
      </c>
      <c r="M11" t="s">
        <v>64</v>
      </c>
    </row>
    <row r="12" spans="1:17" ht="15.75">
      <c r="A12" s="1">
        <v>9</v>
      </c>
      <c r="B12" s="2" t="s">
        <v>20</v>
      </c>
      <c r="C12" s="3" t="s">
        <v>68</v>
      </c>
      <c r="D12" s="55">
        <v>1028.57</v>
      </c>
      <c r="E12" s="78">
        <v>1300</v>
      </c>
      <c r="F12" s="38">
        <v>1166.6666666666667</v>
      </c>
      <c r="G12" s="18">
        <f t="shared" si="0"/>
        <v>-0.10256410256410251</v>
      </c>
      <c r="H12" s="4">
        <f t="shared" si="1"/>
        <v>0.13426083462152971</v>
      </c>
      <c r="K12" t="s">
        <v>64</v>
      </c>
      <c r="L12" t="s">
        <v>64</v>
      </c>
      <c r="M12" t="s">
        <v>64</v>
      </c>
      <c r="N12" t="s">
        <v>64</v>
      </c>
    </row>
    <row r="13" spans="1:17" ht="15.75">
      <c r="A13" s="11">
        <v>10</v>
      </c>
      <c r="B13" s="12" t="s">
        <v>22</v>
      </c>
      <c r="C13" s="13" t="s">
        <v>23</v>
      </c>
      <c r="D13" s="56">
        <v>800</v>
      </c>
      <c r="E13" s="54">
        <v>850</v>
      </c>
      <c r="F13" s="54">
        <v>975</v>
      </c>
      <c r="G13" s="16">
        <f t="shared" si="0"/>
        <v>0.14705882352941177</v>
      </c>
      <c r="H13" s="10">
        <f t="shared" si="1"/>
        <v>0.21875</v>
      </c>
      <c r="L13" t="s">
        <v>64</v>
      </c>
    </row>
    <row r="14" spans="1:17" ht="15.75">
      <c r="A14" s="1">
        <v>11</v>
      </c>
      <c r="B14" s="2" t="s">
        <v>24</v>
      </c>
      <c r="C14" s="3" t="s">
        <v>69</v>
      </c>
      <c r="D14" s="55">
        <v>1007</v>
      </c>
      <c r="E14" s="78">
        <v>1464.2857142857142</v>
      </c>
      <c r="F14" s="38">
        <v>1292.8571428571429</v>
      </c>
      <c r="G14" s="15">
        <f t="shared" si="0"/>
        <v>-0.11707317073170725</v>
      </c>
      <c r="H14" s="4">
        <f t="shared" si="1"/>
        <v>0.28387005248971486</v>
      </c>
    </row>
    <row r="15" spans="1:17" ht="15.75">
      <c r="A15" s="1">
        <v>12</v>
      </c>
      <c r="B15" s="12" t="s">
        <v>26</v>
      </c>
      <c r="C15" s="13" t="s">
        <v>27</v>
      </c>
      <c r="D15" s="56">
        <v>312.5</v>
      </c>
      <c r="E15" s="54">
        <v>350</v>
      </c>
      <c r="F15" s="58">
        <v>250</v>
      </c>
      <c r="G15" s="16">
        <f t="shared" si="0"/>
        <v>-0.2857142857142857</v>
      </c>
      <c r="H15" s="10">
        <f t="shared" si="1"/>
        <v>-0.2</v>
      </c>
      <c r="J15" t="s">
        <v>64</v>
      </c>
      <c r="K15" t="s">
        <v>64</v>
      </c>
      <c r="L15" t="s">
        <v>64</v>
      </c>
      <c r="N15" t="s">
        <v>64</v>
      </c>
    </row>
    <row r="16" spans="1:17" ht="15.75">
      <c r="A16" s="1">
        <v>13</v>
      </c>
      <c r="B16" s="2" t="s">
        <v>28</v>
      </c>
      <c r="C16" s="3" t="s">
        <v>29</v>
      </c>
      <c r="D16" s="55">
        <v>575</v>
      </c>
      <c r="E16" s="78">
        <v>850</v>
      </c>
      <c r="F16" s="38">
        <v>637.5</v>
      </c>
      <c r="G16" s="15">
        <f t="shared" si="0"/>
        <v>-0.25</v>
      </c>
      <c r="H16" s="4">
        <f t="shared" si="1"/>
        <v>0.10869565217391304</v>
      </c>
      <c r="J16" t="s">
        <v>64</v>
      </c>
      <c r="K16" t="s">
        <v>64</v>
      </c>
      <c r="L16" t="s">
        <v>64</v>
      </c>
      <c r="N16" t="s">
        <v>64</v>
      </c>
      <c r="Q16" t="s">
        <v>64</v>
      </c>
    </row>
    <row r="17" spans="1:17" ht="15.75">
      <c r="A17" s="11">
        <v>14</v>
      </c>
      <c r="B17" s="12" t="s">
        <v>30</v>
      </c>
      <c r="C17" s="13" t="s">
        <v>70</v>
      </c>
      <c r="D17" s="56">
        <v>633.29999999999995</v>
      </c>
      <c r="E17" s="81">
        <v>591.66666666666663</v>
      </c>
      <c r="F17" s="39"/>
      <c r="G17" s="16"/>
      <c r="H17" s="10"/>
      <c r="K17" t="s">
        <v>64</v>
      </c>
      <c r="L17" t="s">
        <v>64</v>
      </c>
      <c r="M17" t="s">
        <v>64</v>
      </c>
      <c r="N17" t="s">
        <v>64</v>
      </c>
    </row>
    <row r="18" spans="1:17" ht="15.75">
      <c r="A18" s="1">
        <v>15</v>
      </c>
      <c r="B18" s="5" t="s">
        <v>32</v>
      </c>
      <c r="C18" s="3" t="s">
        <v>71</v>
      </c>
      <c r="D18" s="55">
        <v>1464.29</v>
      </c>
      <c r="E18" s="78">
        <v>1642.8571428571429</v>
      </c>
      <c r="F18" s="38">
        <v>1625</v>
      </c>
      <c r="G18" s="15">
        <f t="shared" si="0"/>
        <v>-1.0869565217391323E-2</v>
      </c>
      <c r="H18" s="4">
        <f t="shared" si="1"/>
        <v>0.10975284950385514</v>
      </c>
      <c r="J18" t="s">
        <v>64</v>
      </c>
      <c r="K18" t="s">
        <v>64</v>
      </c>
    </row>
    <row r="19" spans="1:17" ht="15.75">
      <c r="A19" s="11">
        <v>16</v>
      </c>
      <c r="B19" s="12" t="s">
        <v>34</v>
      </c>
      <c r="C19" s="13" t="s">
        <v>35</v>
      </c>
      <c r="D19" s="56">
        <v>2250</v>
      </c>
      <c r="E19" s="81">
        <v>2442.8571428571427</v>
      </c>
      <c r="F19" s="39">
        <v>2435.7142857142858</v>
      </c>
      <c r="G19" s="16">
        <f t="shared" si="0"/>
        <v>-2.9239766081870285E-3</v>
      </c>
      <c r="H19" s="10">
        <f t="shared" si="1"/>
        <v>8.2539682539682566E-2</v>
      </c>
      <c r="J19" t="s">
        <v>64</v>
      </c>
      <c r="K19" t="s">
        <v>64</v>
      </c>
      <c r="N19" t="s">
        <v>64</v>
      </c>
    </row>
    <row r="20" spans="1:17" ht="15.75">
      <c r="A20" s="1">
        <v>17</v>
      </c>
      <c r="B20" s="5" t="s">
        <v>36</v>
      </c>
      <c r="C20" s="3" t="s">
        <v>72</v>
      </c>
      <c r="D20" s="55">
        <v>800</v>
      </c>
      <c r="E20" s="78">
        <v>1050</v>
      </c>
      <c r="F20" s="38">
        <v>850</v>
      </c>
      <c r="G20" s="15">
        <f t="shared" si="0"/>
        <v>-0.19047619047619047</v>
      </c>
      <c r="H20" s="4">
        <f t="shared" si="1"/>
        <v>6.25E-2</v>
      </c>
      <c r="K20" t="s">
        <v>64</v>
      </c>
    </row>
    <row r="21" spans="1:17" ht="15.75">
      <c r="A21" s="11">
        <v>18</v>
      </c>
      <c r="B21" s="12" t="s">
        <v>38</v>
      </c>
      <c r="C21" s="13" t="s">
        <v>39</v>
      </c>
      <c r="D21" s="56">
        <v>931.25</v>
      </c>
      <c r="E21" s="81">
        <v>1150</v>
      </c>
      <c r="F21" s="39">
        <v>1075</v>
      </c>
      <c r="G21" s="16">
        <f t="shared" si="0"/>
        <v>-6.5217391304347824E-2</v>
      </c>
      <c r="H21" s="10">
        <f t="shared" si="1"/>
        <v>0.15436241610738255</v>
      </c>
      <c r="K21" t="s">
        <v>64</v>
      </c>
      <c r="L21" t="s">
        <v>64</v>
      </c>
      <c r="M21" t="s">
        <v>64</v>
      </c>
      <c r="N21" t="s">
        <v>64</v>
      </c>
      <c r="O21" t="s">
        <v>64</v>
      </c>
    </row>
    <row r="22" spans="1:17" ht="15.75">
      <c r="A22" s="1">
        <v>19</v>
      </c>
      <c r="B22" s="5" t="s">
        <v>40</v>
      </c>
      <c r="C22" s="3" t="s">
        <v>73</v>
      </c>
      <c r="D22" s="55">
        <v>1700</v>
      </c>
      <c r="E22" s="78">
        <v>1600</v>
      </c>
      <c r="F22" s="38">
        <v>1400</v>
      </c>
      <c r="G22" s="15">
        <f t="shared" si="0"/>
        <v>-0.125</v>
      </c>
      <c r="H22" s="4">
        <f t="shared" si="1"/>
        <v>-0.17647058823529413</v>
      </c>
    </row>
    <row r="23" spans="1:17" ht="15.75">
      <c r="A23" s="11">
        <v>20</v>
      </c>
      <c r="B23" s="12" t="s">
        <v>41</v>
      </c>
      <c r="C23" s="14" t="s">
        <v>42</v>
      </c>
      <c r="D23" s="56">
        <v>1033.33</v>
      </c>
      <c r="E23" s="81">
        <v>1225</v>
      </c>
      <c r="F23" s="39">
        <v>1125</v>
      </c>
      <c r="G23" s="16">
        <f t="shared" si="0"/>
        <v>-8.1632653061224483E-2</v>
      </c>
      <c r="H23" s="10">
        <f t="shared" si="1"/>
        <v>8.8713189397385234E-2</v>
      </c>
      <c r="L23" t="s">
        <v>64</v>
      </c>
      <c r="M23" t="s">
        <v>64</v>
      </c>
    </row>
    <row r="24" spans="1:17" ht="17.25" customHeight="1">
      <c r="A24" s="1">
        <v>21</v>
      </c>
      <c r="B24" s="5" t="s">
        <v>43</v>
      </c>
      <c r="C24" s="3" t="s">
        <v>74</v>
      </c>
      <c r="D24" s="55">
        <v>1450</v>
      </c>
      <c r="E24" s="78">
        <v>1571.43</v>
      </c>
      <c r="F24" s="38">
        <v>1260</v>
      </c>
      <c r="G24" s="15">
        <f t="shared" si="0"/>
        <v>-0.19818254710677538</v>
      </c>
      <c r="H24" s="4">
        <f t="shared" si="1"/>
        <v>-0.1310344827586207</v>
      </c>
      <c r="J24" t="s">
        <v>64</v>
      </c>
      <c r="K24" t="s">
        <v>64</v>
      </c>
      <c r="M24" t="s">
        <v>64</v>
      </c>
      <c r="N24" t="s">
        <v>64</v>
      </c>
    </row>
    <row r="25" spans="1:17" ht="15.75">
      <c r="A25" s="11">
        <v>22</v>
      </c>
      <c r="B25" s="12" t="s">
        <v>45</v>
      </c>
      <c r="C25" s="13" t="s">
        <v>46</v>
      </c>
      <c r="D25" s="56">
        <v>1025</v>
      </c>
      <c r="E25" s="59">
        <v>1340</v>
      </c>
      <c r="F25" s="59">
        <v>1100</v>
      </c>
      <c r="G25" s="16">
        <f t="shared" si="0"/>
        <v>-0.17910447761194029</v>
      </c>
      <c r="H25" s="10">
        <f t="shared" si="1"/>
        <v>7.3170731707317069E-2</v>
      </c>
      <c r="I25" t="s">
        <v>64</v>
      </c>
      <c r="J25" t="s">
        <v>64</v>
      </c>
      <c r="K25" t="s">
        <v>64</v>
      </c>
      <c r="L25" t="s">
        <v>64</v>
      </c>
      <c r="M25" t="s">
        <v>64</v>
      </c>
      <c r="N25" t="s">
        <v>64</v>
      </c>
    </row>
    <row r="26" spans="1:17" ht="15.75">
      <c r="A26" s="1">
        <v>23</v>
      </c>
      <c r="B26" s="5" t="s">
        <v>47</v>
      </c>
      <c r="C26" s="3" t="s">
        <v>75</v>
      </c>
      <c r="D26" s="55">
        <v>1285.71</v>
      </c>
      <c r="E26" s="78">
        <v>2250</v>
      </c>
      <c r="F26" s="38">
        <v>1840</v>
      </c>
      <c r="G26" s="18">
        <f t="shared" si="0"/>
        <v>-0.18222222222222223</v>
      </c>
      <c r="H26" s="50">
        <f t="shared" si="1"/>
        <v>0.43111588149738272</v>
      </c>
      <c r="J26" t="s">
        <v>64</v>
      </c>
      <c r="K26" t="s">
        <v>64</v>
      </c>
      <c r="L26" t="s">
        <v>64</v>
      </c>
      <c r="M26" t="s">
        <v>64</v>
      </c>
    </row>
    <row r="27" spans="1:17" ht="15.75">
      <c r="A27" s="11">
        <v>24</v>
      </c>
      <c r="B27" s="12" t="s">
        <v>49</v>
      </c>
      <c r="C27" s="13" t="s">
        <v>76</v>
      </c>
      <c r="D27" s="56">
        <v>1500</v>
      </c>
      <c r="E27" s="81">
        <v>1375</v>
      </c>
      <c r="F27" s="39">
        <v>1600</v>
      </c>
      <c r="G27" s="16">
        <f t="shared" si="0"/>
        <v>0.16363636363636364</v>
      </c>
      <c r="H27" s="10">
        <f t="shared" si="1"/>
        <v>6.6666666666666666E-2</v>
      </c>
      <c r="K27" t="s">
        <v>64</v>
      </c>
      <c r="L27" t="s">
        <v>64</v>
      </c>
    </row>
    <row r="28" spans="1:17" ht="15.75">
      <c r="A28" s="1">
        <v>25</v>
      </c>
      <c r="B28" s="5" t="s">
        <v>50</v>
      </c>
      <c r="C28" s="3" t="s">
        <v>77</v>
      </c>
      <c r="D28" s="55">
        <v>712.86</v>
      </c>
      <c r="E28" s="78">
        <v>985.71428571428567</v>
      </c>
      <c r="F28" s="38">
        <v>737.85714285714289</v>
      </c>
      <c r="G28" s="15">
        <f t="shared" si="0"/>
        <v>-0.25144927536231876</v>
      </c>
      <c r="H28" s="4">
        <f t="shared" si="1"/>
        <v>3.5065991719472091E-2</v>
      </c>
      <c r="J28" t="s">
        <v>64</v>
      </c>
      <c r="K28" t="s">
        <v>64</v>
      </c>
    </row>
    <row r="29" spans="1:17" ht="15.75">
      <c r="A29" s="11">
        <v>26</v>
      </c>
      <c r="B29" s="12" t="s">
        <v>50</v>
      </c>
      <c r="C29" s="13" t="s">
        <v>78</v>
      </c>
      <c r="D29" s="56">
        <v>600</v>
      </c>
      <c r="E29" s="81">
        <v>781.66666666666663</v>
      </c>
      <c r="F29" s="39">
        <v>607.14285714285711</v>
      </c>
      <c r="G29" s="16">
        <f t="shared" si="0"/>
        <v>-0.22327139811148342</v>
      </c>
      <c r="H29" s="10">
        <f t="shared" si="1"/>
        <v>1.190476190476185E-2</v>
      </c>
      <c r="L29" t="s">
        <v>64</v>
      </c>
      <c r="P29" t="s">
        <v>64</v>
      </c>
    </row>
    <row r="30" spans="1:17" ht="15.75">
      <c r="A30" s="1">
        <v>27</v>
      </c>
      <c r="B30" s="5" t="s">
        <v>52</v>
      </c>
      <c r="C30" s="3" t="s">
        <v>79</v>
      </c>
      <c r="D30" s="55">
        <v>689.23</v>
      </c>
      <c r="E30" s="78">
        <v>912.5</v>
      </c>
      <c r="F30" s="38">
        <v>892.85714285714289</v>
      </c>
      <c r="G30" s="15">
        <f t="shared" si="0"/>
        <v>-2.1526418786692723E-2</v>
      </c>
      <c r="H30" s="4">
        <f t="shared" si="1"/>
        <v>0.29544149682565018</v>
      </c>
      <c r="K30" t="s">
        <v>64</v>
      </c>
      <c r="L30" t="s">
        <v>64</v>
      </c>
      <c r="N30" t="s">
        <v>64</v>
      </c>
    </row>
    <row r="31" spans="1:17" ht="15.75">
      <c r="A31" s="11">
        <v>28</v>
      </c>
      <c r="B31" s="12" t="s">
        <v>54</v>
      </c>
      <c r="C31" s="13" t="s">
        <v>80</v>
      </c>
      <c r="D31" s="56">
        <v>1170</v>
      </c>
      <c r="E31" s="81">
        <v>1520</v>
      </c>
      <c r="F31" s="39">
        <v>1250</v>
      </c>
      <c r="G31" s="16">
        <f t="shared" si="0"/>
        <v>-0.17763157894736842</v>
      </c>
      <c r="H31" s="10">
        <f t="shared" si="1"/>
        <v>6.8376068376068383E-2</v>
      </c>
      <c r="K31" t="s">
        <v>64</v>
      </c>
      <c r="L31" t="s">
        <v>64</v>
      </c>
      <c r="M31" t="s">
        <v>64</v>
      </c>
      <c r="Q31" t="s">
        <v>64</v>
      </c>
    </row>
    <row r="32" spans="1:17" ht="15.75">
      <c r="A32" s="1">
        <v>29</v>
      </c>
      <c r="B32" s="5" t="s">
        <v>56</v>
      </c>
      <c r="C32" s="3" t="s">
        <v>57</v>
      </c>
      <c r="D32" s="55">
        <v>450</v>
      </c>
      <c r="E32" s="78">
        <v>571.42857142857144</v>
      </c>
      <c r="F32" s="38">
        <v>475</v>
      </c>
      <c r="G32" s="15">
        <f t="shared" si="0"/>
        <v>-0.16875000000000001</v>
      </c>
      <c r="H32" s="4">
        <f t="shared" si="1"/>
        <v>5.5555555555555552E-2</v>
      </c>
      <c r="I32" t="s">
        <v>64</v>
      </c>
      <c r="N32" t="s">
        <v>64</v>
      </c>
      <c r="O32" t="s">
        <v>64</v>
      </c>
    </row>
    <row r="33" spans="1:16" ht="13.5" customHeight="1">
      <c r="A33" s="11">
        <v>30</v>
      </c>
      <c r="B33" s="12" t="s">
        <v>58</v>
      </c>
      <c r="C33" s="13" t="s">
        <v>90</v>
      </c>
      <c r="D33" s="56">
        <v>1750</v>
      </c>
      <c r="E33" s="81">
        <v>1808.33</v>
      </c>
      <c r="F33" s="39">
        <v>1658.3333333333333</v>
      </c>
      <c r="G33" s="16">
        <f t="shared" si="0"/>
        <v>-8.294761833662366E-2</v>
      </c>
      <c r="H33" s="10">
        <f t="shared" si="1"/>
        <v>-5.2380952380952424E-2</v>
      </c>
      <c r="M33" t="s">
        <v>64</v>
      </c>
      <c r="N33" t="s">
        <v>64</v>
      </c>
    </row>
    <row r="34" spans="1:16" ht="15.75">
      <c r="A34" s="1">
        <v>31</v>
      </c>
      <c r="B34" s="5" t="s">
        <v>81</v>
      </c>
      <c r="C34" s="3" t="s">
        <v>82</v>
      </c>
      <c r="D34" s="55">
        <v>2220</v>
      </c>
      <c r="E34" s="78">
        <v>2366.6666666666665</v>
      </c>
      <c r="F34" s="38">
        <v>2400</v>
      </c>
      <c r="G34" s="18">
        <f t="shared" si="0"/>
        <v>1.4084507042253586E-2</v>
      </c>
      <c r="H34" s="50">
        <f t="shared" si="1"/>
        <v>8.1081081081081086E-2</v>
      </c>
      <c r="L34" t="s">
        <v>64</v>
      </c>
    </row>
    <row r="35" spans="1:16" ht="15.75">
      <c r="A35" s="11">
        <v>32</v>
      </c>
      <c r="B35" s="12" t="s">
        <v>61</v>
      </c>
      <c r="C35" s="13" t="s">
        <v>83</v>
      </c>
      <c r="D35" s="56">
        <v>512.5</v>
      </c>
      <c r="E35" s="81"/>
      <c r="F35" s="39">
        <v>650</v>
      </c>
      <c r="G35" s="16"/>
      <c r="H35" s="10">
        <f t="shared" si="1"/>
        <v>0.26829268292682928</v>
      </c>
      <c r="M35" t="s">
        <v>64</v>
      </c>
      <c r="P35" t="s">
        <v>64</v>
      </c>
    </row>
    <row r="36" spans="1:16" ht="15.75">
      <c r="A36" s="7" t="s">
        <v>84</v>
      </c>
      <c r="B36" s="7"/>
      <c r="C36" s="7"/>
      <c r="D36" s="7"/>
      <c r="F36" s="43"/>
      <c r="G36" s="8"/>
      <c r="H36" s="8"/>
    </row>
    <row r="38" spans="1:16">
      <c r="J38" t="s">
        <v>64</v>
      </c>
    </row>
    <row r="39" spans="1:16">
      <c r="L39" t="s">
        <v>64</v>
      </c>
    </row>
    <row r="41" spans="1:16">
      <c r="M41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topLeftCell="A25" workbookViewId="0">
      <selection activeCell="M31" sqref="M31"/>
    </sheetView>
  </sheetViews>
  <sheetFormatPr defaultRowHeight="15"/>
  <cols>
    <col min="1" max="1" width="3.7109375" customWidth="1"/>
    <col min="2" max="2" width="15.28515625" customWidth="1"/>
    <col min="3" max="3" width="17.42578125" customWidth="1"/>
    <col min="4" max="4" width="12.140625" customWidth="1"/>
    <col min="5" max="5" width="12" customWidth="1"/>
    <col min="6" max="6" width="11.140625" customWidth="1"/>
    <col min="7" max="7" width="8.85546875" customWidth="1"/>
    <col min="8" max="8" width="9" customWidth="1"/>
  </cols>
  <sheetData>
    <row r="1" spans="1:15" ht="17.25" thickBot="1">
      <c r="A1" s="68" t="s">
        <v>0</v>
      </c>
      <c r="B1" s="69"/>
      <c r="C1" s="69"/>
      <c r="D1" s="69"/>
      <c r="E1" s="69"/>
      <c r="F1" s="69"/>
      <c r="G1" s="69"/>
      <c r="H1" s="69"/>
    </row>
    <row r="2" spans="1:15" ht="57" customHeight="1">
      <c r="A2" s="70" t="s">
        <v>1</v>
      </c>
      <c r="B2" s="71"/>
      <c r="C2" s="72"/>
      <c r="D2" s="51">
        <v>2024</v>
      </c>
      <c r="E2" s="76">
        <v>2025</v>
      </c>
      <c r="F2" s="76"/>
      <c r="G2" s="73" t="s">
        <v>95</v>
      </c>
      <c r="H2" s="73"/>
      <c r="I2" t="s">
        <v>64</v>
      </c>
      <c r="M2" t="s">
        <v>64</v>
      </c>
    </row>
    <row r="3" spans="1:15" ht="32.25">
      <c r="A3" s="74" t="s">
        <v>2</v>
      </c>
      <c r="B3" s="75"/>
      <c r="C3" s="25" t="s">
        <v>3</v>
      </c>
      <c r="D3" s="57" t="s">
        <v>94</v>
      </c>
      <c r="E3" s="57" t="s">
        <v>91</v>
      </c>
      <c r="F3" s="57" t="s">
        <v>94</v>
      </c>
      <c r="G3" s="52" t="s">
        <v>4</v>
      </c>
      <c r="H3" s="52" t="s">
        <v>5</v>
      </c>
      <c r="J3" t="s">
        <v>64</v>
      </c>
      <c r="K3" t="s">
        <v>64</v>
      </c>
    </row>
    <row r="4" spans="1:15" ht="15.75">
      <c r="A4" s="22">
        <v>1</v>
      </c>
      <c r="B4" s="24" t="s">
        <v>6</v>
      </c>
      <c r="C4" s="23" t="s">
        <v>7</v>
      </c>
      <c r="D4" s="33">
        <v>3960</v>
      </c>
      <c r="E4" s="33">
        <v>4860</v>
      </c>
      <c r="F4" s="31">
        <v>4870</v>
      </c>
      <c r="G4" s="35">
        <f t="shared" ref="G4:G13" si="0">(F4-E4)/E4</f>
        <v>2.05761316872428E-3</v>
      </c>
      <c r="H4" s="35">
        <f t="shared" ref="H4:H13" si="1">+(F4-D4)/D4</f>
        <v>0.22979797979797981</v>
      </c>
      <c r="J4" t="s">
        <v>64</v>
      </c>
      <c r="K4" t="s">
        <v>64</v>
      </c>
      <c r="M4" t="s">
        <v>64</v>
      </c>
    </row>
    <row r="5" spans="1:15" ht="15.75">
      <c r="A5" s="19">
        <v>2</v>
      </c>
      <c r="B5" s="20" t="s">
        <v>8</v>
      </c>
      <c r="C5" s="21" t="s">
        <v>9</v>
      </c>
      <c r="D5" s="34">
        <v>2510</v>
      </c>
      <c r="E5" s="34">
        <v>3070</v>
      </c>
      <c r="F5" s="36">
        <v>2693.33</v>
      </c>
      <c r="G5" s="37">
        <f t="shared" si="0"/>
        <v>-0.12269381107491859</v>
      </c>
      <c r="H5" s="37">
        <f t="shared" si="1"/>
        <v>7.3039840637450171E-2</v>
      </c>
      <c r="I5" t="s">
        <v>64</v>
      </c>
      <c r="J5" t="s">
        <v>64</v>
      </c>
      <c r="K5" t="s">
        <v>64</v>
      </c>
      <c r="L5" t="s">
        <v>64</v>
      </c>
    </row>
    <row r="6" spans="1:15" ht="15.75">
      <c r="A6" s="22">
        <v>3</v>
      </c>
      <c r="B6" s="24" t="s">
        <v>10</v>
      </c>
      <c r="C6" s="23" t="s">
        <v>11</v>
      </c>
      <c r="D6" s="33">
        <v>2153.33</v>
      </c>
      <c r="E6" s="33">
        <v>2590</v>
      </c>
      <c r="F6" s="31">
        <v>2470</v>
      </c>
      <c r="G6" s="35">
        <f t="shared" si="0"/>
        <v>-4.633204633204633E-2</v>
      </c>
      <c r="H6" s="35">
        <f t="shared" si="1"/>
        <v>0.14706059916501424</v>
      </c>
      <c r="J6" t="s">
        <v>64</v>
      </c>
      <c r="L6" t="s">
        <v>64</v>
      </c>
      <c r="M6" t="s">
        <v>64</v>
      </c>
    </row>
    <row r="7" spans="1:15" ht="15.75">
      <c r="A7" s="19">
        <v>4</v>
      </c>
      <c r="B7" s="20" t="s">
        <v>12</v>
      </c>
      <c r="C7" s="21" t="s">
        <v>13</v>
      </c>
      <c r="D7" s="34">
        <v>3116.67</v>
      </c>
      <c r="E7" s="34">
        <v>3370</v>
      </c>
      <c r="F7" s="36">
        <v>3213.33</v>
      </c>
      <c r="G7" s="37">
        <f t="shared" si="0"/>
        <v>-4.6489614243323464E-2</v>
      </c>
      <c r="H7" s="37">
        <f t="shared" si="1"/>
        <v>3.1013870573400409E-2</v>
      </c>
      <c r="K7" t="s">
        <v>64</v>
      </c>
      <c r="M7" t="s">
        <v>64</v>
      </c>
    </row>
    <row r="8" spans="1:15" ht="15.75">
      <c r="A8" s="22">
        <v>5</v>
      </c>
      <c r="B8" s="24" t="s">
        <v>14</v>
      </c>
      <c r="C8" s="23" t="s">
        <v>15</v>
      </c>
      <c r="D8" s="33">
        <v>1660</v>
      </c>
      <c r="E8" s="33">
        <v>2050</v>
      </c>
      <c r="F8" s="31">
        <v>1950</v>
      </c>
      <c r="G8" s="35">
        <f t="shared" si="0"/>
        <v>-4.878048780487805E-2</v>
      </c>
      <c r="H8" s="35">
        <f t="shared" si="1"/>
        <v>0.1746987951807229</v>
      </c>
      <c r="L8" t="s">
        <v>64</v>
      </c>
    </row>
    <row r="9" spans="1:15" ht="15.75">
      <c r="A9" s="19">
        <v>6</v>
      </c>
      <c r="B9" s="20" t="s">
        <v>16</v>
      </c>
      <c r="C9" s="21" t="s">
        <v>17</v>
      </c>
      <c r="D9" s="34">
        <v>2230</v>
      </c>
      <c r="E9" s="34">
        <v>2776</v>
      </c>
      <c r="F9" s="36">
        <v>2676</v>
      </c>
      <c r="G9" s="37">
        <f t="shared" si="0"/>
        <v>-3.6023054755043228E-2</v>
      </c>
      <c r="H9" s="37">
        <f t="shared" si="1"/>
        <v>0.2</v>
      </c>
      <c r="K9" t="s">
        <v>64</v>
      </c>
      <c r="M9" t="s">
        <v>64</v>
      </c>
      <c r="O9" t="s">
        <v>64</v>
      </c>
    </row>
    <row r="10" spans="1:15" ht="15.75">
      <c r="A10" s="22">
        <v>7</v>
      </c>
      <c r="B10" s="24" t="s">
        <v>18</v>
      </c>
      <c r="C10" s="23" t="s">
        <v>19</v>
      </c>
      <c r="D10" s="33">
        <v>755</v>
      </c>
      <c r="E10" s="33">
        <v>1016</v>
      </c>
      <c r="F10" s="31">
        <v>933.33</v>
      </c>
      <c r="G10" s="35">
        <f t="shared" si="0"/>
        <v>-8.1368110236220426E-2</v>
      </c>
      <c r="H10" s="35">
        <f t="shared" si="1"/>
        <v>0.2361986754966888</v>
      </c>
      <c r="K10" t="s">
        <v>64</v>
      </c>
      <c r="L10" t="s">
        <v>64</v>
      </c>
      <c r="N10" t="s">
        <v>64</v>
      </c>
    </row>
    <row r="11" spans="1:15" ht="15.75">
      <c r="A11" s="19">
        <v>8</v>
      </c>
      <c r="B11" s="20" t="s">
        <v>20</v>
      </c>
      <c r="C11" s="21" t="s">
        <v>21</v>
      </c>
      <c r="D11" s="34">
        <v>2146.67</v>
      </c>
      <c r="E11" s="34">
        <v>2110</v>
      </c>
      <c r="F11" s="36">
        <v>1990</v>
      </c>
      <c r="G11" s="37">
        <f t="shared" si="0"/>
        <v>-5.6872037914691941E-2</v>
      </c>
      <c r="H11" s="37">
        <f t="shared" si="1"/>
        <v>-7.2982805927320024E-2</v>
      </c>
    </row>
    <row r="12" spans="1:15" ht="15.75">
      <c r="A12" s="22">
        <v>9</v>
      </c>
      <c r="B12" s="24" t="s">
        <v>22</v>
      </c>
      <c r="C12" s="23" t="s">
        <v>23</v>
      </c>
      <c r="D12" s="33">
        <v>1213.33</v>
      </c>
      <c r="E12" s="33">
        <v>1473.33</v>
      </c>
      <c r="F12" s="31">
        <v>1690</v>
      </c>
      <c r="G12" s="35">
        <f t="shared" si="0"/>
        <v>0.14706141869099257</v>
      </c>
      <c r="H12" s="35">
        <f t="shared" si="1"/>
        <v>0.39286096939826765</v>
      </c>
      <c r="J12" t="s">
        <v>64</v>
      </c>
    </row>
    <row r="13" spans="1:15" ht="15.75">
      <c r="A13" s="19">
        <v>10</v>
      </c>
      <c r="B13" s="20" t="s">
        <v>24</v>
      </c>
      <c r="C13" s="21" t="s">
        <v>25</v>
      </c>
      <c r="D13" s="34">
        <v>1324</v>
      </c>
      <c r="E13" s="34">
        <v>1620</v>
      </c>
      <c r="F13" s="36">
        <v>1580</v>
      </c>
      <c r="G13" s="37">
        <f t="shared" si="0"/>
        <v>-2.4691358024691357E-2</v>
      </c>
      <c r="H13" s="37">
        <f t="shared" si="1"/>
        <v>0.19335347432024169</v>
      </c>
    </row>
    <row r="14" spans="1:15" ht="15.75">
      <c r="A14" s="22">
        <v>11</v>
      </c>
      <c r="B14" s="24" t="s">
        <v>26</v>
      </c>
      <c r="C14" s="23" t="s">
        <v>27</v>
      </c>
      <c r="D14" s="33">
        <v>400</v>
      </c>
      <c r="E14" s="77"/>
      <c r="F14" s="53"/>
      <c r="G14" s="35"/>
      <c r="H14" s="35"/>
      <c r="K14" t="s">
        <v>64</v>
      </c>
    </row>
    <row r="15" spans="1:15" ht="15.75">
      <c r="A15" s="19">
        <v>12</v>
      </c>
      <c r="B15" s="20" t="s">
        <v>28</v>
      </c>
      <c r="C15" s="21" t="s">
        <v>29</v>
      </c>
      <c r="D15" s="34"/>
      <c r="E15" s="34"/>
      <c r="F15" s="36"/>
      <c r="G15" s="37"/>
      <c r="H15" s="37"/>
      <c r="J15" t="s">
        <v>64</v>
      </c>
    </row>
    <row r="16" spans="1:15" ht="15.75">
      <c r="A16" s="22">
        <v>13</v>
      </c>
      <c r="B16" s="24" t="s">
        <v>30</v>
      </c>
      <c r="C16" s="23" t="s">
        <v>31</v>
      </c>
      <c r="D16" s="33"/>
      <c r="E16" s="33">
        <v>986.67</v>
      </c>
      <c r="F16" s="31"/>
      <c r="G16" s="35"/>
      <c r="H16" s="35"/>
      <c r="L16" t="s">
        <v>64</v>
      </c>
    </row>
    <row r="17" spans="1:14" ht="15.75">
      <c r="A17" s="19">
        <v>14</v>
      </c>
      <c r="B17" s="26" t="s">
        <v>32</v>
      </c>
      <c r="C17" s="21" t="s">
        <v>33</v>
      </c>
      <c r="D17" s="34">
        <v>1993.33</v>
      </c>
      <c r="E17" s="34">
        <v>2040</v>
      </c>
      <c r="F17" s="36">
        <v>2010</v>
      </c>
      <c r="G17" s="37">
        <f t="shared" ref="G17:G26" si="2">(F17-E17)/E17</f>
        <v>-1.4705882352941176E-2</v>
      </c>
      <c r="H17" s="37">
        <f t="shared" ref="H17:H26" si="3">+(F17-D17)/D17</f>
        <v>8.3628902389469243E-3</v>
      </c>
      <c r="J17" t="s">
        <v>64</v>
      </c>
      <c r="K17" t="s">
        <v>64</v>
      </c>
    </row>
    <row r="18" spans="1:14" ht="15.75">
      <c r="A18" s="22">
        <v>15</v>
      </c>
      <c r="B18" s="24" t="s">
        <v>34</v>
      </c>
      <c r="C18" s="23" t="s">
        <v>35</v>
      </c>
      <c r="D18" s="33">
        <v>3685</v>
      </c>
      <c r="E18" s="33">
        <v>3733.33</v>
      </c>
      <c r="F18" s="31">
        <v>3766.67</v>
      </c>
      <c r="G18" s="35">
        <f t="shared" si="2"/>
        <v>8.9303651163974637E-3</v>
      </c>
      <c r="H18" s="35">
        <f t="shared" si="3"/>
        <v>2.2162822252374512E-2</v>
      </c>
    </row>
    <row r="19" spans="1:14" ht="15.75">
      <c r="A19" s="19">
        <v>16</v>
      </c>
      <c r="B19" s="20" t="s">
        <v>36</v>
      </c>
      <c r="C19" s="21" t="s">
        <v>37</v>
      </c>
      <c r="D19" s="34">
        <v>1110</v>
      </c>
      <c r="E19" s="34">
        <v>1403.33</v>
      </c>
      <c r="F19" s="36">
        <v>1260</v>
      </c>
      <c r="G19" s="37">
        <f t="shared" si="2"/>
        <v>-0.10213563452644776</v>
      </c>
      <c r="H19" s="37">
        <f t="shared" si="3"/>
        <v>0.13513513513513514</v>
      </c>
      <c r="K19" t="s">
        <v>64</v>
      </c>
    </row>
    <row r="20" spans="1:14" ht="15.75">
      <c r="A20" s="22">
        <v>17</v>
      </c>
      <c r="B20" s="24" t="s">
        <v>38</v>
      </c>
      <c r="C20" s="23" t="s">
        <v>39</v>
      </c>
      <c r="D20" s="33">
        <v>1206.67</v>
      </c>
      <c r="E20" s="33">
        <v>1432.5</v>
      </c>
      <c r="F20" s="31">
        <v>1293.33</v>
      </c>
      <c r="G20" s="35">
        <f t="shared" si="2"/>
        <v>-9.7151832460733029E-2</v>
      </c>
      <c r="H20" s="35">
        <f t="shared" si="3"/>
        <v>7.1817481167178968E-2</v>
      </c>
      <c r="J20" s="46"/>
      <c r="K20" t="s">
        <v>64</v>
      </c>
      <c r="L20" t="s">
        <v>64</v>
      </c>
    </row>
    <row r="21" spans="1:14" ht="15.75">
      <c r="A21" s="19">
        <v>18</v>
      </c>
      <c r="B21" s="20" t="s">
        <v>40</v>
      </c>
      <c r="C21" s="27" t="s">
        <v>73</v>
      </c>
      <c r="D21" s="34"/>
      <c r="E21" s="34">
        <v>1920</v>
      </c>
      <c r="F21" s="36">
        <v>1820</v>
      </c>
      <c r="G21" s="37">
        <f t="shared" si="2"/>
        <v>-5.2083333333333336E-2</v>
      </c>
      <c r="H21" s="37"/>
      <c r="M21" t="s">
        <v>64</v>
      </c>
    </row>
    <row r="22" spans="1:14" ht="15.75">
      <c r="A22" s="22">
        <v>19</v>
      </c>
      <c r="B22" s="24" t="s">
        <v>41</v>
      </c>
      <c r="C22" s="23" t="s">
        <v>42</v>
      </c>
      <c r="D22" s="33">
        <v>1305</v>
      </c>
      <c r="E22" s="33">
        <v>1700</v>
      </c>
      <c r="F22" s="31">
        <v>1540</v>
      </c>
      <c r="G22" s="35">
        <f t="shared" si="2"/>
        <v>-9.4117647058823528E-2</v>
      </c>
      <c r="H22" s="35">
        <f t="shared" si="3"/>
        <v>0.18007662835249041</v>
      </c>
      <c r="M22" t="s">
        <v>64</v>
      </c>
    </row>
    <row r="23" spans="1:14" ht="15.75">
      <c r="A23" s="19">
        <v>20</v>
      </c>
      <c r="B23" s="20" t="s">
        <v>43</v>
      </c>
      <c r="C23" s="21" t="s">
        <v>44</v>
      </c>
      <c r="D23" s="34">
        <v>1686.67</v>
      </c>
      <c r="E23" s="34">
        <v>1853.33</v>
      </c>
      <c r="F23" s="36">
        <v>1650</v>
      </c>
      <c r="G23" s="37">
        <f t="shared" si="2"/>
        <v>-0.10971062897595137</v>
      </c>
      <c r="H23" s="37">
        <f t="shared" si="3"/>
        <v>-2.1741063752838477E-2</v>
      </c>
      <c r="K23" t="s">
        <v>64</v>
      </c>
      <c r="N23" t="s">
        <v>64</v>
      </c>
    </row>
    <row r="24" spans="1:14" ht="15.75">
      <c r="A24" s="22">
        <v>21</v>
      </c>
      <c r="B24" s="24" t="s">
        <v>45</v>
      </c>
      <c r="C24" s="23" t="s">
        <v>46</v>
      </c>
      <c r="D24" s="33"/>
      <c r="E24" s="33">
        <v>1625</v>
      </c>
      <c r="F24" s="31">
        <v>1520</v>
      </c>
      <c r="G24" s="35">
        <f t="shared" si="2"/>
        <v>-6.4615384615384616E-2</v>
      </c>
      <c r="H24" s="35"/>
      <c r="K24" t="s">
        <v>64</v>
      </c>
    </row>
    <row r="25" spans="1:14" ht="15.75">
      <c r="A25" s="19">
        <v>22</v>
      </c>
      <c r="B25" s="20" t="s">
        <v>47</v>
      </c>
      <c r="C25" s="21" t="s">
        <v>48</v>
      </c>
      <c r="D25" s="34">
        <v>1593.33</v>
      </c>
      <c r="E25" s="34">
        <v>2700</v>
      </c>
      <c r="F25" s="36">
        <v>2493.33</v>
      </c>
      <c r="G25" s="37">
        <f t="shared" si="2"/>
        <v>-7.654444444444447E-2</v>
      </c>
      <c r="H25" s="37">
        <f t="shared" si="3"/>
        <v>0.5648547381898289</v>
      </c>
      <c r="J25" t="s">
        <v>89</v>
      </c>
    </row>
    <row r="26" spans="1:14" ht="15.75">
      <c r="A26" s="22">
        <v>23</v>
      </c>
      <c r="B26" s="24" t="s">
        <v>49</v>
      </c>
      <c r="C26" s="23" t="s">
        <v>76</v>
      </c>
      <c r="D26" s="33">
        <v>2380</v>
      </c>
      <c r="E26" s="33">
        <v>2886.67</v>
      </c>
      <c r="F26" s="31">
        <v>2890</v>
      </c>
      <c r="G26" s="35">
        <f t="shared" si="2"/>
        <v>1.1535783445977292E-3</v>
      </c>
      <c r="H26" s="35">
        <f t="shared" si="3"/>
        <v>0.21428571428571427</v>
      </c>
    </row>
    <row r="27" spans="1:14" ht="15.75">
      <c r="A27" s="19">
        <v>24</v>
      </c>
      <c r="B27" s="20" t="s">
        <v>50</v>
      </c>
      <c r="C27" s="21" t="s">
        <v>51</v>
      </c>
      <c r="D27" s="34">
        <v>987.5</v>
      </c>
      <c r="E27" s="34">
        <v>1264</v>
      </c>
      <c r="F27" s="36">
        <v>1020</v>
      </c>
      <c r="G27" s="37">
        <f t="shared" ref="G27:G33" si="4">(F27-E27)/E27</f>
        <v>-0.19303797468354431</v>
      </c>
      <c r="H27" s="37">
        <f t="shared" ref="H27:H33" si="5">+(F27-D27)/D27</f>
        <v>3.2911392405063293E-2</v>
      </c>
      <c r="K27" t="s">
        <v>64</v>
      </c>
    </row>
    <row r="28" spans="1:14" ht="15.75">
      <c r="A28" s="22">
        <v>25</v>
      </c>
      <c r="B28" s="24" t="s">
        <v>52</v>
      </c>
      <c r="C28" s="23" t="s">
        <v>53</v>
      </c>
      <c r="D28" s="33">
        <v>1266.67</v>
      </c>
      <c r="E28" s="33">
        <v>1380</v>
      </c>
      <c r="F28" s="31">
        <v>1146.67</v>
      </c>
      <c r="G28" s="35">
        <f t="shared" si="4"/>
        <v>-0.16907971014492748</v>
      </c>
      <c r="H28" s="35">
        <f t="shared" si="5"/>
        <v>-9.4736592798440003E-2</v>
      </c>
    </row>
    <row r="29" spans="1:14" ht="15.75">
      <c r="A29" s="19">
        <v>26</v>
      </c>
      <c r="B29" s="20" t="s">
        <v>54</v>
      </c>
      <c r="C29" s="21" t="s">
        <v>55</v>
      </c>
      <c r="D29" s="34">
        <v>1520</v>
      </c>
      <c r="E29" s="34"/>
      <c r="F29" s="36">
        <v>1526.67</v>
      </c>
      <c r="G29" s="37"/>
      <c r="H29" s="37">
        <f t="shared" si="5"/>
        <v>4.3881578947368898E-3</v>
      </c>
    </row>
    <row r="30" spans="1:14" ht="15.75">
      <c r="A30" s="22">
        <v>27</v>
      </c>
      <c r="B30" s="24" t="s">
        <v>56</v>
      </c>
      <c r="C30" s="23" t="s">
        <v>57</v>
      </c>
      <c r="D30" s="33">
        <v>530</v>
      </c>
      <c r="E30" s="33">
        <v>730</v>
      </c>
      <c r="F30" s="31">
        <v>696.67</v>
      </c>
      <c r="G30" s="35">
        <f t="shared" si="4"/>
        <v>-4.5657534246575399E-2</v>
      </c>
      <c r="H30" s="35">
        <f t="shared" si="5"/>
        <v>0.31447169811320747</v>
      </c>
      <c r="M30" t="s">
        <v>64</v>
      </c>
    </row>
    <row r="31" spans="1:14" ht="15.75">
      <c r="A31" s="19">
        <v>28</v>
      </c>
      <c r="B31" s="20" t="s">
        <v>58</v>
      </c>
      <c r="C31" s="21" t="s">
        <v>59</v>
      </c>
      <c r="D31" s="34">
        <v>2140</v>
      </c>
      <c r="E31" s="34">
        <v>2193.33</v>
      </c>
      <c r="F31" s="36">
        <v>2100</v>
      </c>
      <c r="G31" s="37">
        <f t="shared" si="4"/>
        <v>-4.2551736400815166E-2</v>
      </c>
      <c r="H31" s="37">
        <f t="shared" si="5"/>
        <v>-1.8691588785046728E-2</v>
      </c>
    </row>
    <row r="32" spans="1:14" ht="15.75">
      <c r="A32" s="22">
        <v>29</v>
      </c>
      <c r="B32" s="24" t="s">
        <v>60</v>
      </c>
      <c r="C32" s="23" t="s">
        <v>82</v>
      </c>
      <c r="D32" s="33">
        <v>2790</v>
      </c>
      <c r="E32" s="33">
        <v>3105</v>
      </c>
      <c r="F32" s="31"/>
      <c r="G32" s="35"/>
      <c r="H32" s="35"/>
    </row>
    <row r="33" spans="1:13" ht="16.5" thickBot="1">
      <c r="A33" s="28">
        <v>30</v>
      </c>
      <c r="B33" s="29" t="s">
        <v>61</v>
      </c>
      <c r="C33" s="30" t="s">
        <v>62</v>
      </c>
      <c r="D33" s="34">
        <v>1100</v>
      </c>
      <c r="E33" s="34">
        <v>1066.67</v>
      </c>
      <c r="F33" s="36">
        <v>1020</v>
      </c>
      <c r="G33" s="37">
        <f t="shared" si="4"/>
        <v>-4.3752988271911715E-2</v>
      </c>
      <c r="H33" s="37">
        <f t="shared" si="5"/>
        <v>-7.2727272727272724E-2</v>
      </c>
    </row>
    <row r="34" spans="1:13">
      <c r="A34" s="41" t="s">
        <v>87</v>
      </c>
      <c r="B34" s="41"/>
      <c r="C34" s="41"/>
      <c r="D34" s="41"/>
      <c r="E34" s="41"/>
      <c r="F34" s="41"/>
      <c r="G34" s="41"/>
      <c r="H34" s="32"/>
      <c r="L34" t="s">
        <v>64</v>
      </c>
    </row>
    <row r="35" spans="1:13">
      <c r="A35" s="41" t="s">
        <v>86</v>
      </c>
      <c r="B35" s="41"/>
      <c r="C35" s="41"/>
      <c r="D35" s="42"/>
      <c r="E35" s="41"/>
      <c r="F35" s="41"/>
      <c r="G35" s="41"/>
      <c r="H35" s="32"/>
    </row>
    <row r="36" spans="1:13">
      <c r="H36" t="s">
        <v>64</v>
      </c>
    </row>
    <row r="37" spans="1:13">
      <c r="I37" t="s">
        <v>64</v>
      </c>
      <c r="M37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2025-02-05T10:27:43Z</cp:lastPrinted>
  <dcterms:created xsi:type="dcterms:W3CDTF">2021-06-15T08:30:18Z</dcterms:created>
  <dcterms:modified xsi:type="dcterms:W3CDTF">2025-07-04T09:46:30Z</dcterms:modified>
</cp:coreProperties>
</file>